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F3CB951F-2D03-4E7A-B32F-ABE213BD148B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7 mito anot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7" i="8" l="1"/>
  <c r="D87" i="8"/>
  <c r="M86" i="8"/>
  <c r="L86" i="8"/>
  <c r="D86" i="8"/>
  <c r="M85" i="8"/>
  <c r="L85" i="8"/>
  <c r="E85" i="8"/>
  <c r="D85" i="8"/>
  <c r="M84" i="8"/>
  <c r="L84" i="8"/>
  <c r="E84" i="8"/>
  <c r="D84" i="8"/>
  <c r="M83" i="8"/>
  <c r="L83" i="8"/>
  <c r="E83" i="8"/>
  <c r="D83" i="8"/>
  <c r="M82" i="8"/>
  <c r="L82" i="8"/>
  <c r="E82" i="8"/>
  <c r="D82" i="8"/>
  <c r="M81" i="8"/>
  <c r="L81" i="8"/>
  <c r="E81" i="8"/>
  <c r="D81" i="8"/>
  <c r="M80" i="8"/>
  <c r="L80" i="8"/>
  <c r="E80" i="8"/>
  <c r="D80" i="8"/>
  <c r="M79" i="8"/>
  <c r="L79" i="8"/>
  <c r="E79" i="8"/>
  <c r="D79" i="8"/>
  <c r="M78" i="8"/>
  <c r="L78" i="8"/>
  <c r="E78" i="8"/>
  <c r="D78" i="8"/>
  <c r="M77" i="8"/>
  <c r="L77" i="8"/>
  <c r="E77" i="8"/>
  <c r="D77" i="8"/>
  <c r="M76" i="8"/>
  <c r="L76" i="8"/>
  <c r="E76" i="8"/>
  <c r="D76" i="8"/>
  <c r="M75" i="8"/>
  <c r="L75" i="8"/>
  <c r="E75" i="8"/>
  <c r="D75" i="8"/>
  <c r="M74" i="8"/>
  <c r="L74" i="8"/>
  <c r="E74" i="8"/>
  <c r="D74" i="8"/>
  <c r="M73" i="8"/>
  <c r="L73" i="8"/>
  <c r="E73" i="8"/>
  <c r="D73" i="8"/>
  <c r="M72" i="8"/>
  <c r="L72" i="8"/>
  <c r="E72" i="8"/>
  <c r="D72" i="8"/>
  <c r="M71" i="8"/>
  <c r="L71" i="8"/>
  <c r="E71" i="8"/>
  <c r="D71" i="8"/>
  <c r="M70" i="8"/>
  <c r="L70" i="8"/>
  <c r="E70" i="8"/>
  <c r="D70" i="8"/>
  <c r="M69" i="8"/>
  <c r="L69" i="8"/>
  <c r="E69" i="8"/>
  <c r="D69" i="8"/>
  <c r="M68" i="8"/>
  <c r="L68" i="8"/>
  <c r="E68" i="8"/>
  <c r="D68" i="8"/>
  <c r="M67" i="8"/>
  <c r="L67" i="8"/>
  <c r="E67" i="8"/>
  <c r="D67" i="8"/>
  <c r="M66" i="8"/>
  <c r="L66" i="8"/>
  <c r="E66" i="8"/>
  <c r="D66" i="8"/>
  <c r="M65" i="8"/>
  <c r="L65" i="8"/>
  <c r="E65" i="8"/>
  <c r="D65" i="8"/>
  <c r="M64" i="8"/>
  <c r="L64" i="8"/>
  <c r="E64" i="8"/>
  <c r="D64" i="8"/>
  <c r="M63" i="8"/>
  <c r="L63" i="8"/>
  <c r="E63" i="8"/>
  <c r="D63" i="8"/>
  <c r="M62" i="8"/>
  <c r="L62" i="8"/>
  <c r="E62" i="8"/>
  <c r="D62" i="8"/>
  <c r="M61" i="8"/>
  <c r="L61" i="8"/>
  <c r="E61" i="8"/>
  <c r="D61" i="8"/>
  <c r="M60" i="8"/>
  <c r="L60" i="8"/>
  <c r="E60" i="8"/>
  <c r="D60" i="8"/>
  <c r="M59" i="8"/>
  <c r="L59" i="8"/>
  <c r="E59" i="8"/>
  <c r="D59" i="8"/>
  <c r="M58" i="8"/>
  <c r="L58" i="8"/>
  <c r="E58" i="8"/>
  <c r="D58" i="8"/>
  <c r="M57" i="8"/>
  <c r="L57" i="8"/>
  <c r="E57" i="8"/>
  <c r="D57" i="8"/>
  <c r="M56" i="8"/>
  <c r="L56" i="8"/>
  <c r="E56" i="8"/>
  <c r="D56" i="8"/>
  <c r="M55" i="8"/>
  <c r="L55" i="8"/>
  <c r="E55" i="8"/>
  <c r="D55" i="8"/>
  <c r="M54" i="8"/>
  <c r="L54" i="8"/>
  <c r="E54" i="8"/>
  <c r="D54" i="8"/>
  <c r="M53" i="8"/>
  <c r="L53" i="8"/>
  <c r="E53" i="8"/>
  <c r="D53" i="8"/>
  <c r="M52" i="8"/>
  <c r="L52" i="8"/>
  <c r="E52" i="8"/>
  <c r="D52" i="8"/>
  <c r="M51" i="8"/>
  <c r="L51" i="8"/>
  <c r="E51" i="8"/>
  <c r="D51" i="8"/>
  <c r="M50" i="8"/>
  <c r="L50" i="8"/>
  <c r="E50" i="8"/>
  <c r="D50" i="8"/>
  <c r="M49" i="8"/>
  <c r="L49" i="8"/>
  <c r="E49" i="8"/>
  <c r="D49" i="8"/>
  <c r="L43" i="8"/>
  <c r="D43" i="8"/>
  <c r="M42" i="8"/>
  <c r="L42" i="8"/>
  <c r="E42" i="8"/>
  <c r="D42" i="8"/>
  <c r="M41" i="8"/>
  <c r="L41" i="8"/>
  <c r="E41" i="8"/>
  <c r="D41" i="8"/>
  <c r="M40" i="8"/>
  <c r="L40" i="8"/>
  <c r="E40" i="8"/>
  <c r="D40" i="8"/>
  <c r="M39" i="8"/>
  <c r="L39" i="8"/>
  <c r="E39" i="8"/>
  <c r="D39" i="8"/>
  <c r="M38" i="8"/>
  <c r="L38" i="8"/>
  <c r="E38" i="8"/>
  <c r="D38" i="8"/>
  <c r="M37" i="8"/>
  <c r="L37" i="8"/>
  <c r="E37" i="8"/>
  <c r="D37" i="8"/>
  <c r="M36" i="8"/>
  <c r="L36" i="8"/>
  <c r="E36" i="8"/>
  <c r="D36" i="8"/>
  <c r="M35" i="8"/>
  <c r="L35" i="8"/>
  <c r="E35" i="8"/>
  <c r="D35" i="8"/>
  <c r="M34" i="8"/>
  <c r="L34" i="8"/>
  <c r="E34" i="8"/>
  <c r="D34" i="8"/>
  <c r="M33" i="8"/>
  <c r="L33" i="8"/>
  <c r="E33" i="8"/>
  <c r="D33" i="8"/>
  <c r="M32" i="8"/>
  <c r="L32" i="8"/>
  <c r="E32" i="8"/>
  <c r="D32" i="8"/>
  <c r="M31" i="8"/>
  <c r="L31" i="8"/>
  <c r="E31" i="8"/>
  <c r="D31" i="8"/>
  <c r="M30" i="8"/>
  <c r="L30" i="8"/>
  <c r="E30" i="8"/>
  <c r="D30" i="8"/>
  <c r="M29" i="8"/>
  <c r="L29" i="8"/>
  <c r="E29" i="8"/>
  <c r="D29" i="8"/>
  <c r="M28" i="8"/>
  <c r="L28" i="8"/>
  <c r="E28" i="8"/>
  <c r="D28" i="8"/>
  <c r="M27" i="8"/>
  <c r="L27" i="8"/>
  <c r="E27" i="8"/>
  <c r="D27" i="8"/>
  <c r="M26" i="8"/>
  <c r="L26" i="8"/>
  <c r="E26" i="8"/>
  <c r="D26" i="8"/>
  <c r="M25" i="8"/>
  <c r="L25" i="8"/>
  <c r="E25" i="8"/>
  <c r="D25" i="8"/>
  <c r="M24" i="8"/>
  <c r="L24" i="8"/>
  <c r="E24" i="8"/>
  <c r="D24" i="8"/>
  <c r="M23" i="8"/>
  <c r="L23" i="8"/>
  <c r="E23" i="8"/>
  <c r="D23" i="8"/>
  <c r="M22" i="8"/>
  <c r="L22" i="8"/>
  <c r="E22" i="8"/>
  <c r="D22" i="8"/>
  <c r="M21" i="8"/>
  <c r="L21" i="8"/>
  <c r="E21" i="8"/>
  <c r="D21" i="8"/>
  <c r="M20" i="8"/>
  <c r="L20" i="8"/>
  <c r="E20" i="8"/>
  <c r="D20" i="8"/>
  <c r="M19" i="8"/>
  <c r="L19" i="8"/>
  <c r="E19" i="8"/>
  <c r="D19" i="8"/>
  <c r="M18" i="8"/>
  <c r="L18" i="8"/>
  <c r="E18" i="8"/>
  <c r="D18" i="8"/>
  <c r="M17" i="8"/>
  <c r="L17" i="8"/>
  <c r="E17" i="8"/>
  <c r="D17" i="8"/>
  <c r="M16" i="8"/>
  <c r="L16" i="8"/>
  <c r="E16" i="8"/>
  <c r="D16" i="8"/>
  <c r="M15" i="8"/>
  <c r="L15" i="8"/>
  <c r="E15" i="8"/>
  <c r="D15" i="8"/>
  <c r="M14" i="8"/>
  <c r="L14" i="8"/>
  <c r="E14" i="8"/>
  <c r="D14" i="8"/>
  <c r="M13" i="8"/>
  <c r="L13" i="8"/>
  <c r="E13" i="8"/>
  <c r="D13" i="8"/>
  <c r="M12" i="8"/>
  <c r="L12" i="8"/>
  <c r="E12" i="8"/>
  <c r="D12" i="8"/>
  <c r="M11" i="8"/>
  <c r="L11" i="8"/>
  <c r="E11" i="8"/>
  <c r="D11" i="8"/>
  <c r="M10" i="8"/>
  <c r="L10" i="8"/>
  <c r="E10" i="8"/>
  <c r="D10" i="8"/>
  <c r="M9" i="8"/>
  <c r="L9" i="8"/>
  <c r="E9" i="8"/>
  <c r="D9" i="8"/>
  <c r="M8" i="8"/>
  <c r="L8" i="8"/>
  <c r="E8" i="8"/>
  <c r="D8" i="8"/>
  <c r="M7" i="8"/>
  <c r="L7" i="8"/>
  <c r="E7" i="8"/>
  <c r="D7" i="8"/>
  <c r="M6" i="8"/>
  <c r="L6" i="8"/>
  <c r="E6" i="8"/>
  <c r="D6" i="8"/>
  <c r="L5" i="8"/>
  <c r="D5" i="8"/>
</calcChain>
</file>

<file path=xl/sharedStrings.xml><?xml version="1.0" encoding="utf-8"?>
<sst xmlns="http://schemas.openxmlformats.org/spreadsheetml/2006/main" count="293" uniqueCount="52">
  <si>
    <t>gene name</t>
  </si>
  <si>
    <t>start</t>
  </si>
  <si>
    <t>end</t>
  </si>
  <si>
    <t>gene length</t>
  </si>
  <si>
    <t>gap</t>
  </si>
  <si>
    <t>start codon</t>
  </si>
  <si>
    <t>stop codon</t>
  </si>
  <si>
    <t>non-coding region</t>
  </si>
  <si>
    <t>trnL2(taa)</t>
  </si>
  <si>
    <t>atp6</t>
  </si>
  <si>
    <t>ATG</t>
  </si>
  <si>
    <t>TAG</t>
  </si>
  <si>
    <t>trnN(gtt)</t>
  </si>
  <si>
    <t>trnY(gta)</t>
  </si>
  <si>
    <t>trnI(gat)</t>
  </si>
  <si>
    <t>trnA(tgc)</t>
  </si>
  <si>
    <t>trnG(tcc)</t>
  </si>
  <si>
    <t>cox3</t>
  </si>
  <si>
    <t>TAA</t>
  </si>
  <si>
    <t>trnK(ttt)</t>
  </si>
  <si>
    <t>cox1</t>
  </si>
  <si>
    <t>cox2</t>
  </si>
  <si>
    <t>trnD(gtc)</t>
  </si>
  <si>
    <t>atp8</t>
  </si>
  <si>
    <t>trnQ(ttg)</t>
  </si>
  <si>
    <t>trnR(tcg)</t>
  </si>
  <si>
    <t>nad3</t>
  </si>
  <si>
    <t>nad5</t>
  </si>
  <si>
    <t>trnS1(gct)</t>
  </si>
  <si>
    <t>nad2</t>
  </si>
  <si>
    <t>trnF(gaa)</t>
  </si>
  <si>
    <t>trnH(gtg)</t>
  </si>
  <si>
    <t>trnC(gca)</t>
  </si>
  <si>
    <t>nad1</t>
  </si>
  <si>
    <t>trnP(tgg)</t>
  </si>
  <si>
    <t>NAD6</t>
  </si>
  <si>
    <t>cob</t>
  </si>
  <si>
    <t>trnT(tgt)</t>
  </si>
  <si>
    <t>NAD4L</t>
  </si>
  <si>
    <t>nad4</t>
  </si>
  <si>
    <t>trnE(ttc)</t>
  </si>
  <si>
    <t>trnW(tca)</t>
  </si>
  <si>
    <t>trnM(cat)</t>
  </si>
  <si>
    <t>rrnS_1</t>
  </si>
  <si>
    <t>rrnL</t>
  </si>
  <si>
    <t>trnL1(tag)</t>
  </si>
  <si>
    <t>trnV(tac)</t>
  </si>
  <si>
    <r>
      <t xml:space="preserve">Supplementary Table S7. Annotation of mtgenomes from two </t>
    </r>
    <r>
      <rPr>
        <b/>
        <i/>
        <sz val="12"/>
        <color rgb="FF000000"/>
        <rFont val="Arial"/>
        <family val="2"/>
      </rPr>
      <t>Owenia</t>
    </r>
    <r>
      <rPr>
        <b/>
        <sz val="12"/>
        <color rgb="FF000000"/>
        <rFont val="Arial"/>
        <family val="2"/>
      </rPr>
      <t xml:space="preserve"> species.</t>
    </r>
  </si>
  <si>
    <r>
      <rPr>
        <i/>
        <sz val="10"/>
        <rFont val="Arial"/>
        <family val="2"/>
      </rPr>
      <t xml:space="preserve">Owenia hainanensis </t>
    </r>
    <r>
      <rPr>
        <b/>
        <sz val="10"/>
        <rFont val="Arial"/>
        <family val="2"/>
      </rPr>
      <t>n. sp.</t>
    </r>
    <r>
      <rPr>
        <sz val="10"/>
        <rFont val="Arial"/>
        <family val="2"/>
      </rPr>
      <t xml:space="preserve"> (BGD-2023-12-26-004)</t>
    </r>
  </si>
  <si>
    <r>
      <t>Owenia hainanensis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n. sp.</t>
    </r>
    <r>
      <rPr>
        <sz val="10"/>
        <rFont val="Arial"/>
        <family val="2"/>
      </rPr>
      <t xml:space="preserve"> (YPDQ-2024-10-21-001)</t>
    </r>
  </si>
  <si>
    <r>
      <rPr>
        <i/>
        <sz val="10"/>
        <rFont val="Arial"/>
        <family val="2"/>
      </rPr>
      <t xml:space="preserve">Owenia hongkongensis </t>
    </r>
    <r>
      <rPr>
        <b/>
        <sz val="10"/>
        <rFont val="Arial"/>
        <family val="2"/>
      </rPr>
      <t>n. sp.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(HK-2020-1-14-004)</t>
    </r>
  </si>
  <si>
    <r>
      <t xml:space="preserve">Owenia hongkongensis </t>
    </r>
    <r>
      <rPr>
        <b/>
        <sz val="10"/>
        <rFont val="Arial"/>
        <family val="2"/>
      </rPr>
      <t>n. sp.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(7_owen)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</si>
</sst>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_ "/>
    <numFmt numFmtId="179" formatCode="0_ "/>
  </numFmts>
  <fonts count="11">
    <font>
      <sz val="11"/>
      <name val="宋体"/>
    </font>
    <font>
      <sz val="11"/>
      <color rgb="FF000000"/>
      <name val="宋体"/>
    </font>
    <font>
      <sz val="11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9"/>
      <name val="宋体"/>
      <family val="3"/>
      <charset val="134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178" fontId="6" fillId="0" borderId="1" xfId="0" applyNumberFormat="1" applyFont="1" applyBorder="1" applyAlignment="1"/>
    <xf numFmtId="178" fontId="6" fillId="0" borderId="0" xfId="0" applyNumberFormat="1" applyFont="1" applyAlignment="1"/>
    <xf numFmtId="0" fontId="3" fillId="0" borderId="0" xfId="0" applyFont="1">
      <alignment vertical="center"/>
    </xf>
    <xf numFmtId="179" fontId="5" fillId="0" borderId="0" xfId="0" applyNumberFormat="1" applyFont="1" applyAlignment="1"/>
    <xf numFmtId="179" fontId="2" fillId="0" borderId="0" xfId="0" applyNumberFormat="1" applyFont="1">
      <alignment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Fill="1">
      <alignment vertical="center"/>
    </xf>
    <xf numFmtId="0" fontId="2" fillId="0" borderId="2" xfId="0" applyFont="1" applyFill="1" applyBorder="1" applyAlignment="1"/>
    <xf numFmtId="178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178" fontId="4" fillId="0" borderId="4" xfId="0" applyNumberFormat="1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top" wrapText="1"/>
    </xf>
    <xf numFmtId="178" fontId="4" fillId="0" borderId="5" xfId="0" applyNumberFormat="1" applyFont="1" applyFill="1" applyBorder="1" applyAlignment="1">
      <alignment horizontal="center" vertical="top" wrapText="1"/>
    </xf>
    <xf numFmtId="178" fontId="4" fillId="0" borderId="3" xfId="0" applyNumberFormat="1" applyFont="1" applyFill="1" applyBorder="1" applyAlignment="1">
      <alignment horizontal="center" vertical="top" wrapText="1"/>
    </xf>
    <xf numFmtId="178" fontId="9" fillId="0" borderId="4" xfId="0" applyNumberFormat="1" applyFont="1" applyFill="1" applyBorder="1" applyAlignment="1">
      <alignment horizontal="center" vertical="top" wrapText="1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</xdr:row>
      <xdr:rowOff>0</xdr:rowOff>
    </xdr:from>
    <xdr:to>
      <xdr:col>16</xdr:col>
      <xdr:colOff>241170</xdr:colOff>
      <xdr:row>18</xdr:row>
      <xdr:rowOff>114300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851005" y="3587115"/>
          <a:ext cx="304800" cy="29718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241170</xdr:colOff>
      <xdr:row>3</xdr:row>
      <xdr:rowOff>303847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1851005" y="874395"/>
          <a:ext cx="304800" cy="3048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241170</xdr:colOff>
      <xdr:row>3</xdr:row>
      <xdr:rowOff>303847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1851005" y="874395"/>
          <a:ext cx="304800" cy="30480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89"/>
  <sheetViews>
    <sheetView tabSelected="1" zoomScaleNormal="100" workbookViewId="0">
      <selection activeCell="Q33" sqref="Q33"/>
    </sheetView>
  </sheetViews>
  <sheetFormatPr defaultRowHeight="14.15"/>
  <cols>
    <col min="1" max="1" width="27.4609375" style="5" customWidth="1"/>
    <col min="2" max="3" width="9.15234375" style="5" customWidth="1"/>
    <col min="4" max="4" width="7.84375" style="5" customWidth="1"/>
    <col min="5" max="5" width="6.61328125" style="5" customWidth="1"/>
    <col min="6" max="7" width="5.84375" style="5" customWidth="1"/>
    <col min="8" max="8" width="9" style="5"/>
    <col min="9" max="9" width="18.4609375" style="5" customWidth="1"/>
    <col min="10" max="10" width="9" style="5"/>
    <col min="11" max="11" width="11.15234375" style="5" customWidth="1"/>
    <col min="12" max="12" width="19.4609375" style="5" customWidth="1"/>
    <col min="13" max="13" width="9.15234375" style="5" customWidth="1"/>
    <col min="14" max="15" width="7.84375" style="5" customWidth="1"/>
    <col min="16" max="17" width="9" style="5"/>
    <col min="18" max="18" width="12.3828125" style="5" customWidth="1"/>
  </cols>
  <sheetData>
    <row r="1" spans="1:18" ht="15.45">
      <c r="A1" s="3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8" ht="15">
      <c r="A2" s="6"/>
      <c r="B2" s="6"/>
      <c r="C2" s="6"/>
      <c r="D2" s="6"/>
      <c r="E2" s="6"/>
      <c r="F2" s="6"/>
      <c r="G2" s="6"/>
    </row>
    <row r="3" spans="1:18" ht="38.25" customHeight="1">
      <c r="A3" s="13" t="s">
        <v>48</v>
      </c>
      <c r="B3" s="14"/>
      <c r="C3" s="14"/>
      <c r="D3" s="14"/>
      <c r="E3" s="14"/>
      <c r="F3" s="14"/>
      <c r="G3" s="15"/>
      <c r="H3" s="7"/>
      <c r="I3" s="16" t="s">
        <v>49</v>
      </c>
      <c r="J3" s="14"/>
      <c r="K3" s="14"/>
      <c r="L3" s="14"/>
      <c r="M3" s="14"/>
      <c r="N3" s="14"/>
      <c r="O3" s="15"/>
    </row>
    <row r="4" spans="1:18" s="1" customFormat="1" ht="24.9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9"/>
      <c r="I4" s="8" t="s">
        <v>0</v>
      </c>
      <c r="J4" s="8" t="s">
        <v>1</v>
      </c>
      <c r="K4" s="8" t="s">
        <v>2</v>
      </c>
      <c r="L4" s="8" t="s">
        <v>3</v>
      </c>
      <c r="M4" s="8" t="s">
        <v>4</v>
      </c>
      <c r="N4" s="8" t="s">
        <v>5</v>
      </c>
      <c r="O4" s="8" t="s">
        <v>6</v>
      </c>
      <c r="P4" s="2"/>
      <c r="Q4" s="2"/>
      <c r="R4" s="2"/>
    </row>
    <row r="5" spans="1:18" s="1" customFormat="1" ht="14.6">
      <c r="A5" s="8" t="s">
        <v>7</v>
      </c>
      <c r="B5" s="8">
        <v>1</v>
      </c>
      <c r="C5" s="8">
        <v>206</v>
      </c>
      <c r="D5" s="8">
        <f>C5-B5+1</f>
        <v>206</v>
      </c>
      <c r="E5" s="8">
        <v>206</v>
      </c>
      <c r="F5" s="8"/>
      <c r="G5" s="8"/>
      <c r="H5" s="9"/>
      <c r="I5" s="8" t="s">
        <v>7</v>
      </c>
      <c r="J5" s="8">
        <v>1</v>
      </c>
      <c r="K5" s="8">
        <v>685</v>
      </c>
      <c r="L5" s="8">
        <f>K5-J5+1</f>
        <v>685</v>
      </c>
      <c r="M5" s="8">
        <v>684</v>
      </c>
      <c r="N5" s="8"/>
      <c r="O5" s="8"/>
      <c r="P5" s="2"/>
      <c r="Q5" s="2"/>
      <c r="R5" s="2"/>
    </row>
    <row r="6" spans="1:18" s="1" customFormat="1" ht="14.6">
      <c r="A6" s="8" t="s">
        <v>8</v>
      </c>
      <c r="B6" s="8">
        <v>208</v>
      </c>
      <c r="C6" s="8">
        <v>276</v>
      </c>
      <c r="D6" s="8">
        <f>C6-B6+1</f>
        <v>69</v>
      </c>
      <c r="E6" s="8">
        <f>B7-C6-1</f>
        <v>167</v>
      </c>
      <c r="F6" s="8"/>
      <c r="G6" s="8"/>
      <c r="H6" s="9"/>
      <c r="I6" s="8" t="s">
        <v>8</v>
      </c>
      <c r="J6" s="8">
        <v>686</v>
      </c>
      <c r="K6" s="8">
        <v>754</v>
      </c>
      <c r="L6" s="8">
        <f>K6-J6+1</f>
        <v>69</v>
      </c>
      <c r="M6" s="8">
        <f>J7-K6-1</f>
        <v>167</v>
      </c>
      <c r="N6" s="8"/>
      <c r="O6" s="10"/>
      <c r="P6" s="2"/>
      <c r="Q6" s="2"/>
      <c r="R6" s="2"/>
    </row>
    <row r="7" spans="1:18" s="1" customFormat="1" ht="14.6">
      <c r="A7" s="8" t="s">
        <v>9</v>
      </c>
      <c r="B7" s="8">
        <v>444</v>
      </c>
      <c r="C7" s="8">
        <v>986</v>
      </c>
      <c r="D7" s="8">
        <f t="shared" ref="D7:D43" si="0">C7-B7+1</f>
        <v>543</v>
      </c>
      <c r="E7" s="8">
        <f t="shared" ref="E7:E42" si="1">B8-C7-1</f>
        <v>2</v>
      </c>
      <c r="F7" s="8" t="s">
        <v>10</v>
      </c>
      <c r="G7" s="8" t="s">
        <v>11</v>
      </c>
      <c r="H7" s="9"/>
      <c r="I7" s="8" t="s">
        <v>9</v>
      </c>
      <c r="J7" s="8">
        <v>922</v>
      </c>
      <c r="K7" s="8">
        <v>1464</v>
      </c>
      <c r="L7" s="8">
        <f t="shared" ref="L7:L43" si="2">K7-J7+1</f>
        <v>543</v>
      </c>
      <c r="M7" s="8">
        <f t="shared" ref="M7:M42" si="3">J8-K7-1</f>
        <v>2</v>
      </c>
      <c r="N7" s="8" t="s">
        <v>10</v>
      </c>
      <c r="O7" s="8" t="s">
        <v>11</v>
      </c>
      <c r="P7" s="2"/>
      <c r="Q7" s="2"/>
      <c r="R7" s="2"/>
    </row>
    <row r="8" spans="1:18" s="1" customFormat="1" ht="14.6">
      <c r="A8" s="8" t="s">
        <v>12</v>
      </c>
      <c r="B8" s="8">
        <v>989</v>
      </c>
      <c r="C8" s="8">
        <v>1055</v>
      </c>
      <c r="D8" s="8">
        <f t="shared" si="0"/>
        <v>67</v>
      </c>
      <c r="E8" s="8">
        <f t="shared" si="1"/>
        <v>10</v>
      </c>
      <c r="F8" s="8"/>
      <c r="G8" s="8"/>
      <c r="H8" s="9"/>
      <c r="I8" s="8" t="s">
        <v>12</v>
      </c>
      <c r="J8" s="8">
        <v>1467</v>
      </c>
      <c r="K8" s="8">
        <v>1533</v>
      </c>
      <c r="L8" s="8">
        <f t="shared" si="2"/>
        <v>67</v>
      </c>
      <c r="M8" s="8">
        <f t="shared" si="3"/>
        <v>10</v>
      </c>
      <c r="N8" s="8"/>
      <c r="O8" s="8"/>
      <c r="P8" s="2"/>
      <c r="Q8" s="2"/>
      <c r="R8" s="2"/>
    </row>
    <row r="9" spans="1:18" s="1" customFormat="1" ht="14.6">
      <c r="A9" s="8" t="s">
        <v>13</v>
      </c>
      <c r="B9" s="8">
        <v>1066</v>
      </c>
      <c r="C9" s="8">
        <v>1129</v>
      </c>
      <c r="D9" s="8">
        <f t="shared" si="0"/>
        <v>64</v>
      </c>
      <c r="E9" s="8">
        <f t="shared" si="1"/>
        <v>6</v>
      </c>
      <c r="F9" s="8"/>
      <c r="G9" s="8"/>
      <c r="H9" s="9"/>
      <c r="I9" s="8" t="s">
        <v>13</v>
      </c>
      <c r="J9" s="8">
        <v>1544</v>
      </c>
      <c r="K9" s="8">
        <v>1607</v>
      </c>
      <c r="L9" s="8">
        <f t="shared" si="2"/>
        <v>64</v>
      </c>
      <c r="M9" s="8">
        <f t="shared" si="3"/>
        <v>6</v>
      </c>
      <c r="N9" s="8"/>
      <c r="O9" s="8"/>
      <c r="P9" s="2"/>
      <c r="Q9" s="2"/>
      <c r="R9" s="2"/>
    </row>
    <row r="10" spans="1:18" s="1" customFormat="1" ht="14.6">
      <c r="A10" s="8" t="s">
        <v>14</v>
      </c>
      <c r="B10" s="8">
        <v>1136</v>
      </c>
      <c r="C10" s="8">
        <v>1205</v>
      </c>
      <c r="D10" s="8">
        <f t="shared" si="0"/>
        <v>70</v>
      </c>
      <c r="E10" s="8">
        <f t="shared" si="1"/>
        <v>15</v>
      </c>
      <c r="F10" s="8"/>
      <c r="G10" s="8"/>
      <c r="H10" s="9"/>
      <c r="I10" s="8" t="s">
        <v>14</v>
      </c>
      <c r="J10" s="8">
        <v>1614</v>
      </c>
      <c r="K10" s="8">
        <v>1683</v>
      </c>
      <c r="L10" s="8">
        <f t="shared" si="2"/>
        <v>70</v>
      </c>
      <c r="M10" s="8">
        <f t="shared" si="3"/>
        <v>15</v>
      </c>
      <c r="N10" s="8"/>
      <c r="O10" s="8"/>
      <c r="P10" s="2"/>
      <c r="Q10" s="2"/>
      <c r="R10" s="2"/>
    </row>
    <row r="11" spans="1:18" s="1" customFormat="1" ht="14.6">
      <c r="A11" s="8" t="s">
        <v>15</v>
      </c>
      <c r="B11" s="8">
        <v>1221</v>
      </c>
      <c r="C11" s="8">
        <v>1287</v>
      </c>
      <c r="D11" s="8">
        <f t="shared" si="0"/>
        <v>67</v>
      </c>
      <c r="E11" s="8">
        <f t="shared" si="1"/>
        <v>14</v>
      </c>
      <c r="F11" s="8"/>
      <c r="G11" s="8"/>
      <c r="H11" s="9"/>
      <c r="I11" s="8" t="s">
        <v>15</v>
      </c>
      <c r="J11" s="8">
        <v>1699</v>
      </c>
      <c r="K11" s="8">
        <v>1765</v>
      </c>
      <c r="L11" s="8">
        <f t="shared" si="2"/>
        <v>67</v>
      </c>
      <c r="M11" s="8">
        <f t="shared" si="3"/>
        <v>14</v>
      </c>
      <c r="N11" s="8"/>
      <c r="O11" s="8"/>
      <c r="P11" s="2"/>
      <c r="Q11" s="2"/>
      <c r="R11" s="2"/>
    </row>
    <row r="12" spans="1:18" s="1" customFormat="1" ht="14.6">
      <c r="A12" s="8" t="s">
        <v>16</v>
      </c>
      <c r="B12" s="8">
        <v>1302</v>
      </c>
      <c r="C12" s="8">
        <v>1366</v>
      </c>
      <c r="D12" s="8">
        <f t="shared" si="0"/>
        <v>65</v>
      </c>
      <c r="E12" s="8">
        <f t="shared" si="1"/>
        <v>2</v>
      </c>
      <c r="F12" s="8"/>
      <c r="G12" s="8"/>
      <c r="H12" s="9"/>
      <c r="I12" s="8" t="s">
        <v>16</v>
      </c>
      <c r="J12" s="8">
        <v>1780</v>
      </c>
      <c r="K12" s="8">
        <v>1844</v>
      </c>
      <c r="L12" s="8">
        <f t="shared" si="2"/>
        <v>65</v>
      </c>
      <c r="M12" s="8">
        <f t="shared" si="3"/>
        <v>2</v>
      </c>
      <c r="N12" s="8"/>
      <c r="O12" s="8"/>
      <c r="P12" s="2"/>
      <c r="Q12" s="2"/>
      <c r="R12" s="2"/>
    </row>
    <row r="13" spans="1:18" s="1" customFormat="1" ht="14.6">
      <c r="A13" s="8" t="s">
        <v>17</v>
      </c>
      <c r="B13" s="8">
        <v>1369</v>
      </c>
      <c r="C13" s="8">
        <v>2148</v>
      </c>
      <c r="D13" s="8">
        <f t="shared" si="0"/>
        <v>780</v>
      </c>
      <c r="E13" s="8">
        <f t="shared" si="1"/>
        <v>34</v>
      </c>
      <c r="F13" s="8" t="s">
        <v>10</v>
      </c>
      <c r="G13" s="8" t="s">
        <v>18</v>
      </c>
      <c r="H13" s="9"/>
      <c r="I13" s="8" t="s">
        <v>17</v>
      </c>
      <c r="J13" s="8">
        <v>1847</v>
      </c>
      <c r="K13" s="8">
        <v>2626</v>
      </c>
      <c r="L13" s="8">
        <f t="shared" si="2"/>
        <v>780</v>
      </c>
      <c r="M13" s="8">
        <f t="shared" si="3"/>
        <v>34</v>
      </c>
      <c r="N13" s="8" t="s">
        <v>10</v>
      </c>
      <c r="O13" s="8" t="s">
        <v>18</v>
      </c>
      <c r="P13" s="2"/>
      <c r="Q13" s="2"/>
      <c r="R13" s="2"/>
    </row>
    <row r="14" spans="1:18" s="1" customFormat="1" ht="14.6">
      <c r="A14" s="8" t="s">
        <v>19</v>
      </c>
      <c r="B14" s="8">
        <v>2183</v>
      </c>
      <c r="C14" s="8">
        <v>2250</v>
      </c>
      <c r="D14" s="8">
        <f t="shared" si="0"/>
        <v>68</v>
      </c>
      <c r="E14" s="8">
        <f t="shared" si="1"/>
        <v>47</v>
      </c>
      <c r="F14" s="8"/>
      <c r="G14" s="8"/>
      <c r="H14" s="9"/>
      <c r="I14" s="8" t="s">
        <v>19</v>
      </c>
      <c r="J14" s="8">
        <v>2661</v>
      </c>
      <c r="K14" s="8">
        <v>2728</v>
      </c>
      <c r="L14" s="8">
        <f t="shared" si="2"/>
        <v>68</v>
      </c>
      <c r="M14" s="8">
        <f t="shared" si="3"/>
        <v>47</v>
      </c>
      <c r="N14" s="8"/>
      <c r="O14" s="8"/>
      <c r="P14" s="2"/>
      <c r="Q14" s="2"/>
      <c r="R14" s="2"/>
    </row>
    <row r="15" spans="1:18" s="1" customFormat="1" ht="14.6">
      <c r="A15" s="8" t="s">
        <v>20</v>
      </c>
      <c r="B15" s="8">
        <v>2298</v>
      </c>
      <c r="C15" s="8">
        <v>3830</v>
      </c>
      <c r="D15" s="8">
        <f t="shared" si="0"/>
        <v>1533</v>
      </c>
      <c r="E15" s="8">
        <f t="shared" si="1"/>
        <v>4</v>
      </c>
      <c r="F15" s="8" t="s">
        <v>10</v>
      </c>
      <c r="G15" s="8" t="s">
        <v>18</v>
      </c>
      <c r="H15" s="9"/>
      <c r="I15" s="8" t="s">
        <v>20</v>
      </c>
      <c r="J15" s="8">
        <v>2776</v>
      </c>
      <c r="K15" s="8">
        <v>4308</v>
      </c>
      <c r="L15" s="8">
        <f t="shared" si="2"/>
        <v>1533</v>
      </c>
      <c r="M15" s="8">
        <f t="shared" si="3"/>
        <v>4</v>
      </c>
      <c r="N15" s="8" t="s">
        <v>10</v>
      </c>
      <c r="O15" s="8" t="s">
        <v>18</v>
      </c>
      <c r="P15" s="2"/>
      <c r="Q15" s="2"/>
      <c r="R15" s="2"/>
    </row>
    <row r="16" spans="1:18" s="1" customFormat="1" ht="14.6">
      <c r="A16" s="8" t="s">
        <v>21</v>
      </c>
      <c r="B16" s="8">
        <v>3835</v>
      </c>
      <c r="C16" s="8">
        <v>4524</v>
      </c>
      <c r="D16" s="8">
        <f t="shared" si="0"/>
        <v>690</v>
      </c>
      <c r="E16" s="8">
        <f t="shared" si="1"/>
        <v>6</v>
      </c>
      <c r="F16" s="8" t="s">
        <v>10</v>
      </c>
      <c r="G16" s="8" t="s">
        <v>18</v>
      </c>
      <c r="H16" s="9"/>
      <c r="I16" s="8" t="s">
        <v>21</v>
      </c>
      <c r="J16" s="8">
        <v>4313</v>
      </c>
      <c r="K16" s="8">
        <v>5002</v>
      </c>
      <c r="L16" s="8">
        <f t="shared" si="2"/>
        <v>690</v>
      </c>
      <c r="M16" s="8">
        <f t="shared" si="3"/>
        <v>6</v>
      </c>
      <c r="N16" s="8" t="s">
        <v>10</v>
      </c>
      <c r="O16" s="8" t="s">
        <v>18</v>
      </c>
      <c r="P16" s="2"/>
      <c r="Q16" s="2"/>
      <c r="R16" s="2"/>
    </row>
    <row r="17" spans="1:18" s="1" customFormat="1" ht="14.6">
      <c r="A17" s="8" t="s">
        <v>22</v>
      </c>
      <c r="B17" s="8">
        <v>4531</v>
      </c>
      <c r="C17" s="8">
        <v>4595</v>
      </c>
      <c r="D17" s="8">
        <f t="shared" si="0"/>
        <v>65</v>
      </c>
      <c r="E17" s="8">
        <f t="shared" si="1"/>
        <v>0</v>
      </c>
      <c r="F17" s="8"/>
      <c r="G17" s="8"/>
      <c r="H17" s="9"/>
      <c r="I17" s="8" t="s">
        <v>22</v>
      </c>
      <c r="J17" s="8">
        <v>5009</v>
      </c>
      <c r="K17" s="8">
        <v>5073</v>
      </c>
      <c r="L17" s="8">
        <f t="shared" si="2"/>
        <v>65</v>
      </c>
      <c r="M17" s="8">
        <f t="shared" si="3"/>
        <v>0</v>
      </c>
      <c r="N17" s="8"/>
      <c r="O17" s="8"/>
      <c r="P17" s="2"/>
      <c r="Q17" s="2"/>
      <c r="R17" s="2"/>
    </row>
    <row r="18" spans="1:18" s="1" customFormat="1" ht="14.6">
      <c r="A18" s="8" t="s">
        <v>23</v>
      </c>
      <c r="B18" s="8">
        <v>4596</v>
      </c>
      <c r="C18" s="8">
        <v>4769</v>
      </c>
      <c r="D18" s="8">
        <f t="shared" si="0"/>
        <v>174</v>
      </c>
      <c r="E18" s="8">
        <f t="shared" si="1"/>
        <v>15</v>
      </c>
      <c r="F18" s="8" t="s">
        <v>10</v>
      </c>
      <c r="G18" s="8" t="s">
        <v>18</v>
      </c>
      <c r="H18" s="9"/>
      <c r="I18" s="8" t="s">
        <v>23</v>
      </c>
      <c r="J18" s="8">
        <v>5074</v>
      </c>
      <c r="K18" s="8">
        <v>5247</v>
      </c>
      <c r="L18" s="8">
        <f t="shared" si="2"/>
        <v>174</v>
      </c>
      <c r="M18" s="8">
        <f t="shared" si="3"/>
        <v>15</v>
      </c>
      <c r="N18" s="8" t="s">
        <v>10</v>
      </c>
      <c r="O18" s="8" t="s">
        <v>11</v>
      </c>
      <c r="P18" s="2"/>
      <c r="Q18" s="2"/>
      <c r="R18" s="2"/>
    </row>
    <row r="19" spans="1:18" s="1" customFormat="1" ht="14.6">
      <c r="A19" s="8" t="s">
        <v>24</v>
      </c>
      <c r="B19" s="8">
        <v>4785</v>
      </c>
      <c r="C19" s="8">
        <v>4851</v>
      </c>
      <c r="D19" s="8">
        <f t="shared" si="0"/>
        <v>67</v>
      </c>
      <c r="E19" s="8">
        <f t="shared" si="1"/>
        <v>7</v>
      </c>
      <c r="F19" s="8"/>
      <c r="G19" s="8"/>
      <c r="H19" s="9"/>
      <c r="I19" s="8" t="s">
        <v>24</v>
      </c>
      <c r="J19" s="8">
        <v>5263</v>
      </c>
      <c r="K19" s="8">
        <v>5329</v>
      </c>
      <c r="L19" s="8">
        <f t="shared" si="2"/>
        <v>67</v>
      </c>
      <c r="M19" s="8">
        <f t="shared" si="3"/>
        <v>7</v>
      </c>
      <c r="N19" s="8"/>
      <c r="O19" s="8"/>
      <c r="P19" s="2"/>
      <c r="Q19" s="2"/>
      <c r="R19" s="2"/>
    </row>
    <row r="20" spans="1:18" s="1" customFormat="1" ht="14.6">
      <c r="A20" s="8" t="s">
        <v>25</v>
      </c>
      <c r="B20" s="8">
        <v>4859</v>
      </c>
      <c r="C20" s="8">
        <v>4927</v>
      </c>
      <c r="D20" s="8">
        <f t="shared" si="0"/>
        <v>69</v>
      </c>
      <c r="E20" s="8">
        <f t="shared" si="1"/>
        <v>15</v>
      </c>
      <c r="F20" s="8"/>
      <c r="G20" s="8"/>
      <c r="H20" s="9"/>
      <c r="I20" s="8" t="s">
        <v>25</v>
      </c>
      <c r="J20" s="8">
        <v>5337</v>
      </c>
      <c r="K20" s="8">
        <v>5405</v>
      </c>
      <c r="L20" s="8">
        <f t="shared" si="2"/>
        <v>69</v>
      </c>
      <c r="M20" s="8">
        <f t="shared" si="3"/>
        <v>15</v>
      </c>
      <c r="N20" s="8"/>
      <c r="O20" s="8"/>
      <c r="P20" s="2"/>
      <c r="Q20" s="2"/>
      <c r="R20" s="2"/>
    </row>
    <row r="21" spans="1:18" s="1" customFormat="1" ht="14.6">
      <c r="A21" s="8" t="s">
        <v>26</v>
      </c>
      <c r="B21" s="8">
        <v>4943</v>
      </c>
      <c r="C21" s="8">
        <v>5278</v>
      </c>
      <c r="D21" s="8">
        <f t="shared" si="0"/>
        <v>336</v>
      </c>
      <c r="E21" s="8">
        <f t="shared" si="1"/>
        <v>144</v>
      </c>
      <c r="F21" s="8" t="s">
        <v>10</v>
      </c>
      <c r="G21" s="8" t="s">
        <v>11</v>
      </c>
      <c r="H21" s="9"/>
      <c r="I21" s="8" t="s">
        <v>26</v>
      </c>
      <c r="J21" s="8">
        <v>5421</v>
      </c>
      <c r="K21" s="8">
        <v>5756</v>
      </c>
      <c r="L21" s="8">
        <f t="shared" si="2"/>
        <v>336</v>
      </c>
      <c r="M21" s="8">
        <f t="shared" si="3"/>
        <v>144</v>
      </c>
      <c r="N21" s="8" t="s">
        <v>10</v>
      </c>
      <c r="O21" s="8" t="s">
        <v>11</v>
      </c>
      <c r="P21" s="2"/>
      <c r="Q21" s="2"/>
      <c r="R21" s="2"/>
    </row>
    <row r="22" spans="1:18" s="1" customFormat="1" ht="14.6">
      <c r="A22" s="8" t="s">
        <v>27</v>
      </c>
      <c r="B22" s="8">
        <v>5423</v>
      </c>
      <c r="C22" s="8">
        <v>6980</v>
      </c>
      <c r="D22" s="8">
        <f t="shared" si="0"/>
        <v>1558</v>
      </c>
      <c r="E22" s="8">
        <f t="shared" si="1"/>
        <v>135</v>
      </c>
      <c r="F22" s="8" t="s">
        <v>10</v>
      </c>
      <c r="G22" s="8" t="s">
        <v>18</v>
      </c>
      <c r="H22" s="9"/>
      <c r="I22" s="8" t="s">
        <v>27</v>
      </c>
      <c r="J22" s="8">
        <v>5901</v>
      </c>
      <c r="K22" s="8">
        <v>7458</v>
      </c>
      <c r="L22" s="8">
        <f t="shared" si="2"/>
        <v>1558</v>
      </c>
      <c r="M22" s="8">
        <f t="shared" si="3"/>
        <v>135</v>
      </c>
      <c r="N22" s="8" t="s">
        <v>10</v>
      </c>
      <c r="O22" s="8" t="s">
        <v>18</v>
      </c>
      <c r="P22" s="2"/>
      <c r="Q22" s="2"/>
      <c r="R22" s="2"/>
    </row>
    <row r="23" spans="1:18" s="1" customFormat="1" ht="14.6">
      <c r="A23" s="8" t="s">
        <v>28</v>
      </c>
      <c r="B23" s="8">
        <v>7116</v>
      </c>
      <c r="C23" s="8">
        <v>7184</v>
      </c>
      <c r="D23" s="8">
        <f t="shared" si="0"/>
        <v>69</v>
      </c>
      <c r="E23" s="8">
        <f t="shared" si="1"/>
        <v>39</v>
      </c>
      <c r="F23" s="8"/>
      <c r="G23" s="8"/>
      <c r="H23" s="9"/>
      <c r="I23" s="8" t="s">
        <v>28</v>
      </c>
      <c r="J23" s="8">
        <v>7594</v>
      </c>
      <c r="K23" s="8">
        <v>7662</v>
      </c>
      <c r="L23" s="8">
        <f t="shared" si="2"/>
        <v>69</v>
      </c>
      <c r="M23" s="8">
        <f t="shared" si="3"/>
        <v>39</v>
      </c>
      <c r="N23" s="8"/>
      <c r="O23" s="8"/>
      <c r="P23" s="2"/>
      <c r="Q23" s="2"/>
      <c r="R23" s="2"/>
    </row>
    <row r="24" spans="1:18" s="1" customFormat="1" ht="14.6">
      <c r="A24" s="8" t="s">
        <v>29</v>
      </c>
      <c r="B24" s="8">
        <v>7224</v>
      </c>
      <c r="C24" s="8">
        <v>8133</v>
      </c>
      <c r="D24" s="8">
        <f t="shared" si="0"/>
        <v>910</v>
      </c>
      <c r="E24" s="8">
        <f t="shared" si="1"/>
        <v>159</v>
      </c>
      <c r="F24" s="8" t="s">
        <v>10</v>
      </c>
      <c r="G24" s="8" t="s">
        <v>18</v>
      </c>
      <c r="H24" s="9"/>
      <c r="I24" s="8" t="s">
        <v>29</v>
      </c>
      <c r="J24" s="8">
        <v>7702</v>
      </c>
      <c r="K24" s="8">
        <v>8611</v>
      </c>
      <c r="L24" s="8">
        <f t="shared" si="2"/>
        <v>910</v>
      </c>
      <c r="M24" s="8">
        <f t="shared" si="3"/>
        <v>159</v>
      </c>
      <c r="N24" s="8" t="s">
        <v>10</v>
      </c>
      <c r="O24" s="8" t="s">
        <v>18</v>
      </c>
      <c r="P24" s="2"/>
      <c r="Q24" s="2"/>
      <c r="R24" s="2"/>
    </row>
    <row r="25" spans="1:18" s="1" customFormat="1" ht="14.6">
      <c r="A25" s="8" t="s">
        <v>30</v>
      </c>
      <c r="B25" s="8">
        <v>8293</v>
      </c>
      <c r="C25" s="8">
        <v>8356</v>
      </c>
      <c r="D25" s="8">
        <f t="shared" si="0"/>
        <v>64</v>
      </c>
      <c r="E25" s="8">
        <f t="shared" si="1"/>
        <v>23</v>
      </c>
      <c r="F25" s="8"/>
      <c r="G25" s="8"/>
      <c r="H25" s="9"/>
      <c r="I25" s="8" t="s">
        <v>30</v>
      </c>
      <c r="J25" s="8">
        <v>8771</v>
      </c>
      <c r="K25" s="8">
        <v>8834</v>
      </c>
      <c r="L25" s="8">
        <f t="shared" si="2"/>
        <v>64</v>
      </c>
      <c r="M25" s="8">
        <f t="shared" si="3"/>
        <v>24</v>
      </c>
      <c r="N25" s="8"/>
      <c r="O25" s="8"/>
      <c r="P25" s="2"/>
      <c r="Q25" s="2"/>
      <c r="R25" s="2"/>
    </row>
    <row r="26" spans="1:18" s="1" customFormat="1" ht="14.6">
      <c r="A26" s="8" t="s">
        <v>31</v>
      </c>
      <c r="B26" s="8">
        <v>8380</v>
      </c>
      <c r="C26" s="8">
        <v>8443</v>
      </c>
      <c r="D26" s="8">
        <f t="shared" si="0"/>
        <v>64</v>
      </c>
      <c r="E26" s="8">
        <f t="shared" si="1"/>
        <v>33</v>
      </c>
      <c r="F26" s="8"/>
      <c r="G26" s="8"/>
      <c r="H26" s="9"/>
      <c r="I26" s="8" t="s">
        <v>31</v>
      </c>
      <c r="J26" s="8">
        <v>8859</v>
      </c>
      <c r="K26" s="8">
        <v>8922</v>
      </c>
      <c r="L26" s="8">
        <f t="shared" si="2"/>
        <v>64</v>
      </c>
      <c r="M26" s="8">
        <f t="shared" si="3"/>
        <v>33</v>
      </c>
      <c r="N26" s="8"/>
      <c r="O26" s="8"/>
      <c r="P26" s="2"/>
      <c r="Q26" s="2"/>
      <c r="R26" s="2"/>
    </row>
    <row r="27" spans="1:18" s="1" customFormat="1" ht="14.6">
      <c r="A27" s="8" t="s">
        <v>32</v>
      </c>
      <c r="B27" s="8">
        <v>8477</v>
      </c>
      <c r="C27" s="8">
        <v>8540</v>
      </c>
      <c r="D27" s="8">
        <f t="shared" si="0"/>
        <v>64</v>
      </c>
      <c r="E27" s="8">
        <f t="shared" si="1"/>
        <v>49</v>
      </c>
      <c r="F27" s="8"/>
      <c r="G27" s="8"/>
      <c r="H27" s="9"/>
      <c r="I27" s="8" t="s">
        <v>32</v>
      </c>
      <c r="J27" s="8">
        <v>8956</v>
      </c>
      <c r="K27" s="8">
        <v>9019</v>
      </c>
      <c r="L27" s="8">
        <f t="shared" si="2"/>
        <v>64</v>
      </c>
      <c r="M27" s="8">
        <f t="shared" si="3"/>
        <v>49</v>
      </c>
      <c r="N27" s="8"/>
      <c r="O27" s="8"/>
      <c r="P27" s="2"/>
      <c r="Q27" s="2"/>
      <c r="R27" s="2"/>
    </row>
    <row r="28" spans="1:18" s="1" customFormat="1" ht="14.6">
      <c r="A28" s="8" t="s">
        <v>33</v>
      </c>
      <c r="B28" s="8">
        <v>8590</v>
      </c>
      <c r="C28" s="8">
        <v>9418</v>
      </c>
      <c r="D28" s="8">
        <f t="shared" si="0"/>
        <v>829</v>
      </c>
      <c r="E28" s="8">
        <f t="shared" si="1"/>
        <v>155</v>
      </c>
      <c r="F28" s="8" t="s">
        <v>10</v>
      </c>
      <c r="G28" s="8" t="s">
        <v>18</v>
      </c>
      <c r="H28" s="9"/>
      <c r="I28" s="8" t="s">
        <v>33</v>
      </c>
      <c r="J28" s="8">
        <v>9069</v>
      </c>
      <c r="K28" s="8">
        <v>9897</v>
      </c>
      <c r="L28" s="8">
        <f t="shared" si="2"/>
        <v>829</v>
      </c>
      <c r="M28" s="8">
        <f t="shared" si="3"/>
        <v>155</v>
      </c>
      <c r="N28" s="8" t="s">
        <v>10</v>
      </c>
      <c r="O28" s="8" t="s">
        <v>18</v>
      </c>
      <c r="P28" s="2"/>
      <c r="Q28" s="2"/>
      <c r="R28" s="2"/>
    </row>
    <row r="29" spans="1:18" s="1" customFormat="1" ht="14.6">
      <c r="A29" s="8" t="s">
        <v>34</v>
      </c>
      <c r="B29" s="8">
        <v>9574</v>
      </c>
      <c r="C29" s="8">
        <v>9509</v>
      </c>
      <c r="D29" s="8">
        <f t="shared" si="0"/>
        <v>-64</v>
      </c>
      <c r="E29" s="8">
        <f t="shared" si="1"/>
        <v>74</v>
      </c>
      <c r="F29" s="8"/>
      <c r="G29" s="8"/>
      <c r="H29" s="9"/>
      <c r="I29" s="8" t="s">
        <v>34</v>
      </c>
      <c r="J29" s="8">
        <v>10053</v>
      </c>
      <c r="K29" s="8">
        <v>9988</v>
      </c>
      <c r="L29" s="8">
        <f t="shared" si="2"/>
        <v>-64</v>
      </c>
      <c r="M29" s="8">
        <f t="shared" si="3"/>
        <v>74</v>
      </c>
      <c r="N29" s="8"/>
      <c r="O29" s="8"/>
      <c r="P29" s="2"/>
      <c r="Q29" s="2"/>
      <c r="R29" s="2"/>
    </row>
    <row r="30" spans="1:18" s="1" customFormat="1" ht="14.6">
      <c r="A30" s="8" t="s">
        <v>24</v>
      </c>
      <c r="B30" s="8">
        <v>9584</v>
      </c>
      <c r="C30" s="8">
        <v>9651</v>
      </c>
      <c r="D30" s="8">
        <f t="shared" si="0"/>
        <v>68</v>
      </c>
      <c r="E30" s="8">
        <f t="shared" si="1"/>
        <v>1</v>
      </c>
      <c r="F30" s="8"/>
      <c r="G30" s="8"/>
      <c r="H30" s="9"/>
      <c r="I30" s="8" t="s">
        <v>24</v>
      </c>
      <c r="J30" s="8">
        <v>10063</v>
      </c>
      <c r="K30" s="8">
        <v>10130</v>
      </c>
      <c r="L30" s="8">
        <f t="shared" si="2"/>
        <v>68</v>
      </c>
      <c r="M30" s="8">
        <f t="shared" si="3"/>
        <v>1</v>
      </c>
      <c r="N30" s="8"/>
      <c r="O30" s="8"/>
      <c r="P30" s="2"/>
      <c r="Q30" s="2"/>
      <c r="R30" s="2"/>
    </row>
    <row r="31" spans="1:18" s="1" customFormat="1" ht="14.6">
      <c r="A31" s="8" t="s">
        <v>35</v>
      </c>
      <c r="B31" s="8">
        <v>9653</v>
      </c>
      <c r="C31" s="8">
        <v>10141</v>
      </c>
      <c r="D31" s="8">
        <f t="shared" si="0"/>
        <v>489</v>
      </c>
      <c r="E31" s="8">
        <f t="shared" si="1"/>
        <v>13</v>
      </c>
      <c r="F31" s="8" t="s">
        <v>10</v>
      </c>
      <c r="G31" s="8" t="s">
        <v>18</v>
      </c>
      <c r="H31" s="9"/>
      <c r="I31" s="8" t="s">
        <v>35</v>
      </c>
      <c r="J31" s="8">
        <v>10132</v>
      </c>
      <c r="K31" s="8">
        <v>10620</v>
      </c>
      <c r="L31" s="8">
        <f t="shared" si="2"/>
        <v>489</v>
      </c>
      <c r="M31" s="8">
        <f t="shared" si="3"/>
        <v>13</v>
      </c>
      <c r="N31" s="8" t="s">
        <v>10</v>
      </c>
      <c r="O31" s="8" t="s">
        <v>18</v>
      </c>
      <c r="P31" s="2"/>
      <c r="Q31" s="2"/>
      <c r="R31" s="2"/>
    </row>
    <row r="32" spans="1:18" s="1" customFormat="1" ht="14.6">
      <c r="A32" s="8" t="s">
        <v>36</v>
      </c>
      <c r="B32" s="8">
        <v>10155</v>
      </c>
      <c r="C32" s="8">
        <v>11294</v>
      </c>
      <c r="D32" s="8">
        <f t="shared" si="0"/>
        <v>1140</v>
      </c>
      <c r="E32" s="8">
        <f t="shared" si="1"/>
        <v>73</v>
      </c>
      <c r="F32" s="8" t="s">
        <v>10</v>
      </c>
      <c r="G32" s="8" t="s">
        <v>18</v>
      </c>
      <c r="H32" s="9"/>
      <c r="I32" s="8" t="s">
        <v>36</v>
      </c>
      <c r="J32" s="8">
        <v>10634</v>
      </c>
      <c r="K32" s="8">
        <v>11773</v>
      </c>
      <c r="L32" s="8">
        <f t="shared" si="2"/>
        <v>1140</v>
      </c>
      <c r="M32" s="8">
        <f t="shared" si="3"/>
        <v>73</v>
      </c>
      <c r="N32" s="8" t="s">
        <v>10</v>
      </c>
      <c r="O32" s="8" t="s">
        <v>18</v>
      </c>
      <c r="P32" s="2"/>
      <c r="Q32" s="2"/>
      <c r="R32" s="2"/>
    </row>
    <row r="33" spans="1:18" s="1" customFormat="1" ht="14.6">
      <c r="A33" s="8" t="s">
        <v>37</v>
      </c>
      <c r="B33" s="8">
        <v>11368</v>
      </c>
      <c r="C33" s="8">
        <v>11304</v>
      </c>
      <c r="D33" s="8">
        <f t="shared" si="0"/>
        <v>-63</v>
      </c>
      <c r="E33" s="8">
        <f t="shared" si="1"/>
        <v>97</v>
      </c>
      <c r="F33" s="8"/>
      <c r="G33" s="8"/>
      <c r="H33" s="9"/>
      <c r="I33" s="8" t="s">
        <v>37</v>
      </c>
      <c r="J33" s="8">
        <v>11847</v>
      </c>
      <c r="K33" s="8">
        <v>11783</v>
      </c>
      <c r="L33" s="8">
        <f t="shared" si="2"/>
        <v>-63</v>
      </c>
      <c r="M33" s="8">
        <f t="shared" si="3"/>
        <v>97</v>
      </c>
      <c r="N33" s="8"/>
      <c r="O33" s="8"/>
      <c r="P33" s="2"/>
      <c r="Q33" s="2"/>
      <c r="R33" s="2"/>
    </row>
    <row r="34" spans="1:18" s="1" customFormat="1" ht="14.6">
      <c r="A34" s="8" t="s">
        <v>38</v>
      </c>
      <c r="B34" s="8">
        <v>11402</v>
      </c>
      <c r="C34" s="8">
        <v>11683</v>
      </c>
      <c r="D34" s="8">
        <f t="shared" si="0"/>
        <v>282</v>
      </c>
      <c r="E34" s="8">
        <f t="shared" si="1"/>
        <v>112</v>
      </c>
      <c r="F34" s="8" t="s">
        <v>10</v>
      </c>
      <c r="G34" s="8" t="s">
        <v>18</v>
      </c>
      <c r="H34" s="9"/>
      <c r="I34" s="8" t="s">
        <v>38</v>
      </c>
      <c r="J34" s="8">
        <v>11881</v>
      </c>
      <c r="K34" s="8">
        <v>12162</v>
      </c>
      <c r="L34" s="8">
        <f t="shared" si="2"/>
        <v>282</v>
      </c>
      <c r="M34" s="8">
        <f t="shared" si="3"/>
        <v>112</v>
      </c>
      <c r="N34" s="8" t="s">
        <v>10</v>
      </c>
      <c r="O34" s="8" t="s">
        <v>18</v>
      </c>
      <c r="P34" s="2"/>
      <c r="Q34" s="2"/>
      <c r="R34" s="2"/>
    </row>
    <row r="35" spans="1:18" s="1" customFormat="1" ht="14.6">
      <c r="A35" s="8" t="s">
        <v>39</v>
      </c>
      <c r="B35" s="8">
        <v>11796</v>
      </c>
      <c r="C35" s="8">
        <v>13035</v>
      </c>
      <c r="D35" s="8">
        <f t="shared" si="0"/>
        <v>1240</v>
      </c>
      <c r="E35" s="8">
        <f t="shared" si="1"/>
        <v>29</v>
      </c>
      <c r="F35" s="8" t="s">
        <v>10</v>
      </c>
      <c r="G35" s="8" t="s">
        <v>18</v>
      </c>
      <c r="H35" s="9"/>
      <c r="I35" s="8" t="s">
        <v>39</v>
      </c>
      <c r="J35" s="8">
        <v>12275</v>
      </c>
      <c r="K35" s="8">
        <v>13514</v>
      </c>
      <c r="L35" s="8">
        <f t="shared" si="2"/>
        <v>1240</v>
      </c>
      <c r="M35" s="8">
        <f t="shared" si="3"/>
        <v>29</v>
      </c>
      <c r="N35" s="8" t="s">
        <v>10</v>
      </c>
      <c r="O35" s="8" t="s">
        <v>18</v>
      </c>
      <c r="P35" s="2"/>
      <c r="Q35" s="2"/>
      <c r="R35" s="2"/>
    </row>
    <row r="36" spans="1:18" s="1" customFormat="1" ht="14.6">
      <c r="A36" s="8" t="s">
        <v>40</v>
      </c>
      <c r="B36" s="8">
        <v>13065</v>
      </c>
      <c r="C36" s="8">
        <v>13134</v>
      </c>
      <c r="D36" s="8">
        <f t="shared" si="0"/>
        <v>70</v>
      </c>
      <c r="E36" s="8">
        <f t="shared" si="1"/>
        <v>34</v>
      </c>
      <c r="F36" s="8"/>
      <c r="G36" s="8"/>
      <c r="H36" s="9"/>
      <c r="I36" s="8" t="s">
        <v>40</v>
      </c>
      <c r="J36" s="8">
        <v>13544</v>
      </c>
      <c r="K36" s="8">
        <v>13613</v>
      </c>
      <c r="L36" s="8">
        <f t="shared" si="2"/>
        <v>70</v>
      </c>
      <c r="M36" s="8">
        <f t="shared" si="3"/>
        <v>34</v>
      </c>
      <c r="N36" s="8"/>
      <c r="O36" s="8"/>
      <c r="P36" s="2"/>
      <c r="Q36" s="2"/>
      <c r="R36" s="2"/>
    </row>
    <row r="37" spans="1:18" s="1" customFormat="1" ht="14.6">
      <c r="A37" s="8" t="s">
        <v>41</v>
      </c>
      <c r="B37" s="8">
        <v>13169</v>
      </c>
      <c r="C37" s="8">
        <v>13233</v>
      </c>
      <c r="D37" s="8">
        <f t="shared" si="0"/>
        <v>65</v>
      </c>
      <c r="E37" s="8">
        <f t="shared" si="1"/>
        <v>0</v>
      </c>
      <c r="F37" s="8"/>
      <c r="G37" s="8"/>
      <c r="H37" s="9"/>
      <c r="I37" s="8" t="s">
        <v>41</v>
      </c>
      <c r="J37" s="8">
        <v>13648</v>
      </c>
      <c r="K37" s="8">
        <v>13712</v>
      </c>
      <c r="L37" s="8">
        <f t="shared" si="2"/>
        <v>65</v>
      </c>
      <c r="M37" s="8">
        <f t="shared" si="3"/>
        <v>0</v>
      </c>
      <c r="N37" s="8"/>
      <c r="O37" s="8"/>
      <c r="P37" s="2"/>
      <c r="Q37" s="2"/>
      <c r="R37" s="2"/>
    </row>
    <row r="38" spans="1:18" s="1" customFormat="1" ht="14.6">
      <c r="A38" s="8" t="s">
        <v>42</v>
      </c>
      <c r="B38" s="8">
        <v>13234</v>
      </c>
      <c r="C38" s="8">
        <v>13299</v>
      </c>
      <c r="D38" s="8">
        <f t="shared" si="0"/>
        <v>66</v>
      </c>
      <c r="E38" s="8">
        <f t="shared" si="1"/>
        <v>6</v>
      </c>
      <c r="F38" s="8"/>
      <c r="G38" s="8"/>
      <c r="H38" s="9"/>
      <c r="I38" s="8" t="s">
        <v>42</v>
      </c>
      <c r="J38" s="8">
        <v>13713</v>
      </c>
      <c r="K38" s="8">
        <v>13778</v>
      </c>
      <c r="L38" s="8">
        <f t="shared" si="2"/>
        <v>66</v>
      </c>
      <c r="M38" s="8">
        <f t="shared" si="3"/>
        <v>6</v>
      </c>
      <c r="N38" s="8"/>
      <c r="O38" s="8"/>
      <c r="P38" s="2"/>
      <c r="Q38" s="2"/>
      <c r="R38" s="2"/>
    </row>
    <row r="39" spans="1:18" s="1" customFormat="1" ht="14.6">
      <c r="A39" s="8" t="s">
        <v>43</v>
      </c>
      <c r="B39" s="8">
        <v>13306</v>
      </c>
      <c r="C39" s="8">
        <v>14117</v>
      </c>
      <c r="D39" s="8">
        <f t="shared" si="0"/>
        <v>812</v>
      </c>
      <c r="E39" s="8">
        <f t="shared" si="1"/>
        <v>40</v>
      </c>
      <c r="F39" s="8"/>
      <c r="G39" s="8"/>
      <c r="H39" s="9"/>
      <c r="I39" s="8" t="s">
        <v>43</v>
      </c>
      <c r="J39" s="8">
        <v>13785</v>
      </c>
      <c r="K39" s="8">
        <v>14596</v>
      </c>
      <c r="L39" s="8">
        <f t="shared" si="2"/>
        <v>812</v>
      </c>
      <c r="M39" s="8">
        <f t="shared" si="3"/>
        <v>40</v>
      </c>
      <c r="N39" s="8"/>
      <c r="O39" s="8"/>
      <c r="P39" s="2"/>
      <c r="Q39" s="2"/>
      <c r="R39" s="2"/>
    </row>
    <row r="40" spans="1:18" s="1" customFormat="1" ht="14.6">
      <c r="A40" s="8" t="s">
        <v>44</v>
      </c>
      <c r="B40" s="8">
        <v>14158</v>
      </c>
      <c r="C40" s="8">
        <v>15440</v>
      </c>
      <c r="D40" s="8">
        <f t="shared" si="0"/>
        <v>1283</v>
      </c>
      <c r="E40" s="8">
        <f t="shared" si="1"/>
        <v>31</v>
      </c>
      <c r="F40" s="8"/>
      <c r="G40" s="8"/>
      <c r="H40" s="9"/>
      <c r="I40" s="8" t="s">
        <v>44</v>
      </c>
      <c r="J40" s="8">
        <v>14637</v>
      </c>
      <c r="K40" s="8">
        <v>15919</v>
      </c>
      <c r="L40" s="8">
        <f t="shared" si="2"/>
        <v>1283</v>
      </c>
      <c r="M40" s="8">
        <f t="shared" si="3"/>
        <v>31</v>
      </c>
      <c r="N40" s="8"/>
      <c r="O40" s="8"/>
      <c r="P40" s="2"/>
      <c r="Q40" s="2"/>
      <c r="R40" s="2"/>
    </row>
    <row r="41" spans="1:18" s="1" customFormat="1" ht="14.6">
      <c r="A41" s="8" t="s">
        <v>45</v>
      </c>
      <c r="B41" s="8">
        <v>15472</v>
      </c>
      <c r="C41" s="8">
        <v>15537</v>
      </c>
      <c r="D41" s="8">
        <f t="shared" si="0"/>
        <v>66</v>
      </c>
      <c r="E41" s="8">
        <f t="shared" si="1"/>
        <v>4</v>
      </c>
      <c r="F41" s="8"/>
      <c r="G41" s="8"/>
      <c r="H41" s="9"/>
      <c r="I41" s="8" t="s">
        <v>45</v>
      </c>
      <c r="J41" s="8">
        <v>15951</v>
      </c>
      <c r="K41" s="8">
        <v>16016</v>
      </c>
      <c r="L41" s="8">
        <f t="shared" si="2"/>
        <v>66</v>
      </c>
      <c r="M41" s="8">
        <f t="shared" si="3"/>
        <v>4</v>
      </c>
      <c r="N41" s="8"/>
      <c r="O41" s="10"/>
      <c r="P41" s="2"/>
      <c r="Q41" s="2"/>
      <c r="R41" s="2"/>
    </row>
    <row r="42" spans="1:18" s="1" customFormat="1" ht="14.6">
      <c r="A42" s="8" t="s">
        <v>46</v>
      </c>
      <c r="B42" s="8">
        <v>15542</v>
      </c>
      <c r="C42" s="8">
        <v>15609</v>
      </c>
      <c r="D42" s="8">
        <f t="shared" si="0"/>
        <v>68</v>
      </c>
      <c r="E42" s="8">
        <f t="shared" si="1"/>
        <v>-1</v>
      </c>
      <c r="F42" s="8"/>
      <c r="G42" s="8"/>
      <c r="H42" s="9"/>
      <c r="I42" s="8" t="s">
        <v>46</v>
      </c>
      <c r="J42" s="8">
        <v>16021</v>
      </c>
      <c r="K42" s="8">
        <v>16088</v>
      </c>
      <c r="L42" s="8">
        <f t="shared" si="2"/>
        <v>68</v>
      </c>
      <c r="M42" s="8">
        <f t="shared" si="3"/>
        <v>-1</v>
      </c>
      <c r="N42" s="8"/>
      <c r="O42" s="10"/>
      <c r="P42" s="2"/>
      <c r="Q42" s="2"/>
      <c r="R42" s="2"/>
    </row>
    <row r="43" spans="1:18" s="1" customFormat="1" ht="14.6">
      <c r="A43" s="8" t="s">
        <v>7</v>
      </c>
      <c r="B43" s="8">
        <v>15609</v>
      </c>
      <c r="C43" s="8">
        <v>15921</v>
      </c>
      <c r="D43" s="8">
        <f t="shared" si="0"/>
        <v>313</v>
      </c>
      <c r="E43" s="8"/>
      <c r="F43" s="8"/>
      <c r="G43" s="8"/>
      <c r="H43" s="9"/>
      <c r="I43" s="8" t="s">
        <v>7</v>
      </c>
      <c r="J43" s="8">
        <v>16088</v>
      </c>
      <c r="K43" s="8">
        <v>16400</v>
      </c>
      <c r="L43" s="8">
        <f t="shared" si="2"/>
        <v>313</v>
      </c>
      <c r="M43" s="8"/>
      <c r="N43" s="8"/>
      <c r="O43" s="8"/>
      <c r="P43" s="2"/>
      <c r="Q43" s="2"/>
      <c r="R43" s="2"/>
    </row>
    <row r="44" spans="1:18" s="1" customFormat="1" ht="14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s="1" customFormat="1" ht="14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14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1" customFormat="1" ht="25.5" customHeight="1">
      <c r="A47" s="17" t="s">
        <v>50</v>
      </c>
      <c r="B47" s="18"/>
      <c r="C47" s="18"/>
      <c r="D47" s="18"/>
      <c r="E47" s="18"/>
      <c r="F47" s="18"/>
      <c r="G47" s="19"/>
      <c r="H47" s="2"/>
      <c r="I47" s="20" t="s">
        <v>51</v>
      </c>
      <c r="J47" s="18"/>
      <c r="K47" s="18"/>
      <c r="L47" s="18"/>
      <c r="M47" s="18"/>
      <c r="N47" s="18"/>
      <c r="O47" s="19"/>
      <c r="P47" s="2"/>
      <c r="Q47" s="2"/>
      <c r="R47" s="2"/>
    </row>
    <row r="48" spans="1:18" s="1" customFormat="1" ht="24.9">
      <c r="A48" s="8" t="s">
        <v>0</v>
      </c>
      <c r="B48" s="8" t="s">
        <v>1</v>
      </c>
      <c r="C48" s="8" t="s">
        <v>2</v>
      </c>
      <c r="D48" s="8" t="s">
        <v>3</v>
      </c>
      <c r="E48" s="8" t="s">
        <v>4</v>
      </c>
      <c r="F48" s="8" t="s">
        <v>5</v>
      </c>
      <c r="G48" s="8" t="s">
        <v>6</v>
      </c>
      <c r="H48" s="2"/>
      <c r="I48" s="8" t="s">
        <v>0</v>
      </c>
      <c r="J48" s="8" t="s">
        <v>1</v>
      </c>
      <c r="K48" s="8" t="s">
        <v>2</v>
      </c>
      <c r="L48" s="8" t="s">
        <v>3</v>
      </c>
      <c r="M48" s="8" t="s">
        <v>4</v>
      </c>
      <c r="N48" s="8" t="s">
        <v>5</v>
      </c>
      <c r="O48" s="8" t="s">
        <v>6</v>
      </c>
      <c r="P48" s="2"/>
      <c r="Q48" s="2"/>
      <c r="R48" s="2"/>
    </row>
    <row r="49" spans="1:18" s="1" customFormat="1" ht="14.6">
      <c r="A49" s="8" t="s">
        <v>7</v>
      </c>
      <c r="B49" s="8">
        <v>1</v>
      </c>
      <c r="C49" s="8">
        <v>492</v>
      </c>
      <c r="D49" s="8">
        <f>C49-B49+1</f>
        <v>492</v>
      </c>
      <c r="E49" s="8">
        <f>B50-C49-1</f>
        <v>0</v>
      </c>
      <c r="F49" s="8"/>
      <c r="G49" s="8"/>
      <c r="H49" s="2"/>
      <c r="I49" s="8" t="s">
        <v>7</v>
      </c>
      <c r="J49" s="8">
        <v>1</v>
      </c>
      <c r="K49" s="8">
        <v>545</v>
      </c>
      <c r="L49" s="8">
        <f>K49-J49+1</f>
        <v>545</v>
      </c>
      <c r="M49" s="8">
        <f>J50-K49-1</f>
        <v>0</v>
      </c>
      <c r="N49" s="8"/>
      <c r="O49" s="8"/>
      <c r="P49" s="2"/>
      <c r="Q49" s="2"/>
      <c r="R49" s="2"/>
    </row>
    <row r="50" spans="1:18" s="1" customFormat="1" ht="16" customHeight="1">
      <c r="A50" s="8" t="s">
        <v>8</v>
      </c>
      <c r="B50" s="8">
        <v>493</v>
      </c>
      <c r="C50" s="8">
        <v>562</v>
      </c>
      <c r="D50" s="8">
        <f>C50-B50+1</f>
        <v>70</v>
      </c>
      <c r="E50" s="8">
        <f>B51-C50-1</f>
        <v>166</v>
      </c>
      <c r="F50" s="8"/>
      <c r="G50" s="8"/>
      <c r="H50" s="2"/>
      <c r="I50" s="8" t="s">
        <v>8</v>
      </c>
      <c r="J50" s="8">
        <v>546</v>
      </c>
      <c r="K50" s="8">
        <v>615</v>
      </c>
      <c r="L50" s="8">
        <f>K50-J50+1</f>
        <v>70</v>
      </c>
      <c r="M50" s="8">
        <f>J51-K50-1</f>
        <v>166</v>
      </c>
      <c r="N50" s="8"/>
      <c r="O50" s="8"/>
      <c r="P50" s="2"/>
      <c r="Q50" s="2"/>
      <c r="R50" s="2"/>
    </row>
    <row r="51" spans="1:18" s="1" customFormat="1" ht="14.6">
      <c r="A51" s="8" t="s">
        <v>9</v>
      </c>
      <c r="B51" s="8">
        <v>729</v>
      </c>
      <c r="C51" s="8">
        <v>1271</v>
      </c>
      <c r="D51" s="8">
        <f t="shared" ref="D51:D87" si="4">C51-B51+1</f>
        <v>543</v>
      </c>
      <c r="E51" s="8">
        <f t="shared" ref="E51:E85" si="5">B52-C51-1</f>
        <v>14</v>
      </c>
      <c r="F51" s="8" t="s">
        <v>10</v>
      </c>
      <c r="G51" s="8" t="s">
        <v>18</v>
      </c>
      <c r="H51" s="2"/>
      <c r="I51" s="8" t="s">
        <v>9</v>
      </c>
      <c r="J51" s="8">
        <v>782</v>
      </c>
      <c r="K51" s="8">
        <v>1324</v>
      </c>
      <c r="L51" s="8">
        <f t="shared" ref="L51:L87" si="6">K51-J51+1</f>
        <v>543</v>
      </c>
      <c r="M51" s="8">
        <f t="shared" ref="M51:M86" si="7">J52-K51-1</f>
        <v>14</v>
      </c>
      <c r="N51" s="8" t="s">
        <v>10</v>
      </c>
      <c r="O51" s="8" t="s">
        <v>18</v>
      </c>
      <c r="P51" s="2"/>
      <c r="Q51" s="2"/>
      <c r="R51" s="2"/>
    </row>
    <row r="52" spans="1:18" s="1" customFormat="1" ht="14.6">
      <c r="A52" s="8" t="s">
        <v>12</v>
      </c>
      <c r="B52" s="8">
        <v>1286</v>
      </c>
      <c r="C52" s="8">
        <v>1352</v>
      </c>
      <c r="D52" s="8">
        <f t="shared" si="4"/>
        <v>67</v>
      </c>
      <c r="E52" s="8">
        <f t="shared" si="5"/>
        <v>41</v>
      </c>
      <c r="F52" s="8"/>
      <c r="G52" s="8"/>
      <c r="H52" s="2"/>
      <c r="I52" s="8" t="s">
        <v>12</v>
      </c>
      <c r="J52" s="8">
        <v>1339</v>
      </c>
      <c r="K52" s="8">
        <v>1405</v>
      </c>
      <c r="L52" s="8">
        <f t="shared" si="6"/>
        <v>67</v>
      </c>
      <c r="M52" s="8">
        <f t="shared" si="7"/>
        <v>41</v>
      </c>
      <c r="N52" s="8"/>
      <c r="O52" s="8"/>
      <c r="P52" s="2"/>
      <c r="Q52" s="2"/>
      <c r="R52" s="2"/>
    </row>
    <row r="53" spans="1:18" s="1" customFormat="1" ht="14.6">
      <c r="A53" s="8" t="s">
        <v>13</v>
      </c>
      <c r="B53" s="8">
        <v>1394</v>
      </c>
      <c r="C53" s="8">
        <v>1457</v>
      </c>
      <c r="D53" s="8">
        <f t="shared" si="4"/>
        <v>64</v>
      </c>
      <c r="E53" s="8">
        <f t="shared" si="5"/>
        <v>2</v>
      </c>
      <c r="F53" s="8"/>
      <c r="G53" s="8"/>
      <c r="H53" s="2"/>
      <c r="I53" s="8" t="s">
        <v>13</v>
      </c>
      <c r="J53" s="8">
        <v>1447</v>
      </c>
      <c r="K53" s="8">
        <v>1510</v>
      </c>
      <c r="L53" s="8">
        <f t="shared" si="6"/>
        <v>64</v>
      </c>
      <c r="M53" s="8">
        <f t="shared" si="7"/>
        <v>2</v>
      </c>
      <c r="N53" s="8"/>
      <c r="O53" s="8"/>
      <c r="P53" s="2"/>
      <c r="Q53" s="2"/>
      <c r="R53" s="2"/>
    </row>
    <row r="54" spans="1:18" s="1" customFormat="1" ht="14.6">
      <c r="A54" s="8" t="s">
        <v>14</v>
      </c>
      <c r="B54" s="8">
        <v>1460</v>
      </c>
      <c r="C54" s="8">
        <v>1527</v>
      </c>
      <c r="D54" s="8">
        <f t="shared" si="4"/>
        <v>68</v>
      </c>
      <c r="E54" s="8">
        <f t="shared" si="5"/>
        <v>5</v>
      </c>
      <c r="F54" s="8"/>
      <c r="G54" s="8"/>
      <c r="H54" s="2"/>
      <c r="I54" s="8" t="s">
        <v>14</v>
      </c>
      <c r="J54" s="8">
        <v>1513</v>
      </c>
      <c r="K54" s="8">
        <v>1580</v>
      </c>
      <c r="L54" s="8">
        <f t="shared" si="6"/>
        <v>68</v>
      </c>
      <c r="M54" s="8">
        <f t="shared" si="7"/>
        <v>5</v>
      </c>
      <c r="N54" s="8"/>
      <c r="O54" s="8"/>
      <c r="P54" s="2"/>
      <c r="Q54" s="2"/>
      <c r="R54" s="2"/>
    </row>
    <row r="55" spans="1:18" s="1" customFormat="1" ht="14.6">
      <c r="A55" s="8" t="s">
        <v>15</v>
      </c>
      <c r="B55" s="8">
        <v>1533</v>
      </c>
      <c r="C55" s="8">
        <v>1600</v>
      </c>
      <c r="D55" s="8">
        <f t="shared" si="4"/>
        <v>68</v>
      </c>
      <c r="E55" s="8">
        <f t="shared" si="5"/>
        <v>7</v>
      </c>
      <c r="F55" s="8"/>
      <c r="G55" s="8"/>
      <c r="H55" s="2"/>
      <c r="I55" s="8" t="s">
        <v>15</v>
      </c>
      <c r="J55" s="8">
        <v>1586</v>
      </c>
      <c r="K55" s="8">
        <v>1653</v>
      </c>
      <c r="L55" s="8">
        <f t="shared" si="6"/>
        <v>68</v>
      </c>
      <c r="M55" s="8">
        <f t="shared" si="7"/>
        <v>7</v>
      </c>
      <c r="N55" s="8"/>
      <c r="O55" s="8"/>
      <c r="P55" s="2"/>
      <c r="Q55" s="2"/>
      <c r="R55" s="2"/>
    </row>
    <row r="56" spans="1:18" s="1" customFormat="1" ht="14.6">
      <c r="A56" s="8" t="s">
        <v>16</v>
      </c>
      <c r="B56" s="8">
        <v>1608</v>
      </c>
      <c r="C56" s="8">
        <v>1673</v>
      </c>
      <c r="D56" s="8">
        <f t="shared" si="4"/>
        <v>66</v>
      </c>
      <c r="E56" s="8">
        <f t="shared" si="5"/>
        <v>1</v>
      </c>
      <c r="F56" s="8"/>
      <c r="G56" s="8"/>
      <c r="H56" s="2"/>
      <c r="I56" s="8" t="s">
        <v>16</v>
      </c>
      <c r="J56" s="8">
        <v>1661</v>
      </c>
      <c r="K56" s="8">
        <v>1726</v>
      </c>
      <c r="L56" s="8">
        <f t="shared" si="6"/>
        <v>66</v>
      </c>
      <c r="M56" s="8">
        <f t="shared" si="7"/>
        <v>1</v>
      </c>
      <c r="N56" s="8"/>
      <c r="O56" s="8"/>
      <c r="P56" s="2"/>
      <c r="Q56" s="2"/>
      <c r="R56" s="2"/>
    </row>
    <row r="57" spans="1:18" s="1" customFormat="1" ht="14.6">
      <c r="A57" s="8" t="s">
        <v>17</v>
      </c>
      <c r="B57" s="8">
        <v>1675</v>
      </c>
      <c r="C57" s="8">
        <v>2454</v>
      </c>
      <c r="D57" s="8">
        <f t="shared" si="4"/>
        <v>780</v>
      </c>
      <c r="E57" s="8">
        <f t="shared" si="5"/>
        <v>26</v>
      </c>
      <c r="F57" s="8" t="s">
        <v>10</v>
      </c>
      <c r="G57" s="8" t="s">
        <v>11</v>
      </c>
      <c r="H57" s="2"/>
      <c r="I57" s="8" t="s">
        <v>17</v>
      </c>
      <c r="J57" s="8">
        <v>1728</v>
      </c>
      <c r="K57" s="8">
        <v>2507</v>
      </c>
      <c r="L57" s="8">
        <f t="shared" si="6"/>
        <v>780</v>
      </c>
      <c r="M57" s="8">
        <f t="shared" si="7"/>
        <v>26</v>
      </c>
      <c r="N57" s="8" t="s">
        <v>10</v>
      </c>
      <c r="O57" s="8" t="s">
        <v>11</v>
      </c>
      <c r="P57" s="2"/>
      <c r="Q57" s="2"/>
      <c r="R57" s="2"/>
    </row>
    <row r="58" spans="1:18" s="1" customFormat="1" ht="14.6">
      <c r="A58" s="8" t="s">
        <v>19</v>
      </c>
      <c r="B58" s="8">
        <v>2481</v>
      </c>
      <c r="C58" s="8">
        <v>2547</v>
      </c>
      <c r="D58" s="8">
        <f t="shared" si="4"/>
        <v>67</v>
      </c>
      <c r="E58" s="8">
        <f t="shared" si="5"/>
        <v>56</v>
      </c>
      <c r="F58" s="8"/>
      <c r="G58" s="8"/>
      <c r="H58" s="2"/>
      <c r="I58" s="8" t="s">
        <v>19</v>
      </c>
      <c r="J58" s="8">
        <v>2534</v>
      </c>
      <c r="K58" s="8">
        <v>2600</v>
      </c>
      <c r="L58" s="8">
        <f t="shared" si="6"/>
        <v>67</v>
      </c>
      <c r="M58" s="8">
        <f t="shared" si="7"/>
        <v>56</v>
      </c>
      <c r="N58" s="8"/>
      <c r="O58" s="8"/>
      <c r="P58" s="2"/>
      <c r="Q58" s="2"/>
      <c r="R58" s="2"/>
    </row>
    <row r="59" spans="1:18" s="1" customFormat="1" ht="14.6">
      <c r="A59" s="8" t="s">
        <v>20</v>
      </c>
      <c r="B59" s="8">
        <v>2604</v>
      </c>
      <c r="C59" s="8">
        <v>4136</v>
      </c>
      <c r="D59" s="8">
        <f t="shared" si="4"/>
        <v>1533</v>
      </c>
      <c r="E59" s="8">
        <f t="shared" si="5"/>
        <v>19</v>
      </c>
      <c r="F59" s="8" t="s">
        <v>10</v>
      </c>
      <c r="G59" s="8" t="s">
        <v>18</v>
      </c>
      <c r="H59" s="2"/>
      <c r="I59" s="8" t="s">
        <v>20</v>
      </c>
      <c r="J59" s="8">
        <v>2657</v>
      </c>
      <c r="K59" s="8">
        <v>4189</v>
      </c>
      <c r="L59" s="8">
        <f t="shared" si="6"/>
        <v>1533</v>
      </c>
      <c r="M59" s="8">
        <f t="shared" si="7"/>
        <v>19</v>
      </c>
      <c r="N59" s="8" t="s">
        <v>10</v>
      </c>
      <c r="O59" s="8" t="s">
        <v>18</v>
      </c>
      <c r="P59" s="2"/>
      <c r="Q59" s="2"/>
      <c r="R59" s="2"/>
    </row>
    <row r="60" spans="1:18" s="1" customFormat="1" ht="14.6">
      <c r="A60" s="8" t="s">
        <v>21</v>
      </c>
      <c r="B60" s="8">
        <v>4156</v>
      </c>
      <c r="C60" s="8">
        <v>4845</v>
      </c>
      <c r="D60" s="8">
        <f t="shared" si="4"/>
        <v>690</v>
      </c>
      <c r="E60" s="8">
        <f t="shared" si="5"/>
        <v>4</v>
      </c>
      <c r="F60" s="8" t="s">
        <v>10</v>
      </c>
      <c r="G60" s="8" t="s">
        <v>18</v>
      </c>
      <c r="H60" s="2"/>
      <c r="I60" s="8" t="s">
        <v>21</v>
      </c>
      <c r="J60" s="8">
        <v>4209</v>
      </c>
      <c r="K60" s="8">
        <v>4898</v>
      </c>
      <c r="L60" s="8">
        <f t="shared" si="6"/>
        <v>690</v>
      </c>
      <c r="M60" s="8">
        <f t="shared" si="7"/>
        <v>4</v>
      </c>
      <c r="N60" s="8" t="s">
        <v>10</v>
      </c>
      <c r="O60" s="8" t="s">
        <v>18</v>
      </c>
      <c r="P60" s="2"/>
      <c r="Q60" s="2"/>
      <c r="R60" s="2"/>
    </row>
    <row r="61" spans="1:18" s="1" customFormat="1" ht="14.6">
      <c r="A61" s="8" t="s">
        <v>22</v>
      </c>
      <c r="B61" s="8">
        <v>4850</v>
      </c>
      <c r="C61" s="8">
        <v>4915</v>
      </c>
      <c r="D61" s="8">
        <f t="shared" si="4"/>
        <v>66</v>
      </c>
      <c r="E61" s="8">
        <f t="shared" si="5"/>
        <v>0</v>
      </c>
      <c r="F61" s="8"/>
      <c r="G61" s="8"/>
      <c r="H61" s="2"/>
      <c r="I61" s="8" t="s">
        <v>22</v>
      </c>
      <c r="J61" s="8">
        <v>4903</v>
      </c>
      <c r="K61" s="8">
        <v>4968</v>
      </c>
      <c r="L61" s="8">
        <f t="shared" si="6"/>
        <v>66</v>
      </c>
      <c r="M61" s="8">
        <f t="shared" si="7"/>
        <v>0</v>
      </c>
      <c r="N61" s="8"/>
      <c r="O61" s="8"/>
      <c r="P61" s="2"/>
      <c r="Q61" s="2"/>
      <c r="R61" s="2"/>
    </row>
    <row r="62" spans="1:18" s="1" customFormat="1" ht="14.6">
      <c r="A62" s="8" t="s">
        <v>23</v>
      </c>
      <c r="B62" s="8">
        <v>4916</v>
      </c>
      <c r="C62" s="8">
        <v>5092</v>
      </c>
      <c r="D62" s="8">
        <f t="shared" si="4"/>
        <v>177</v>
      </c>
      <c r="E62" s="8">
        <f t="shared" si="5"/>
        <v>32</v>
      </c>
      <c r="F62" s="8" t="s">
        <v>10</v>
      </c>
      <c r="G62" s="8" t="s">
        <v>18</v>
      </c>
      <c r="H62" s="2"/>
      <c r="I62" s="8" t="s">
        <v>23</v>
      </c>
      <c r="J62" s="8">
        <v>4969</v>
      </c>
      <c r="K62" s="8">
        <v>5145</v>
      </c>
      <c r="L62" s="8">
        <f t="shared" si="6"/>
        <v>177</v>
      </c>
      <c r="M62" s="8">
        <f t="shared" si="7"/>
        <v>32</v>
      </c>
      <c r="N62" s="8" t="s">
        <v>10</v>
      </c>
      <c r="O62" s="8" t="s">
        <v>18</v>
      </c>
      <c r="P62" s="2"/>
      <c r="Q62" s="2"/>
      <c r="R62" s="2"/>
    </row>
    <row r="63" spans="1:18" s="1" customFormat="1" ht="14.6">
      <c r="A63" s="8" t="s">
        <v>24</v>
      </c>
      <c r="B63" s="8">
        <v>5125</v>
      </c>
      <c r="C63" s="8">
        <v>5191</v>
      </c>
      <c r="D63" s="8">
        <f t="shared" si="4"/>
        <v>67</v>
      </c>
      <c r="E63" s="8">
        <f t="shared" si="5"/>
        <v>8</v>
      </c>
      <c r="F63" s="8"/>
      <c r="G63" s="8"/>
      <c r="H63" s="2"/>
      <c r="I63" s="8" t="s">
        <v>24</v>
      </c>
      <c r="J63" s="8">
        <v>5178</v>
      </c>
      <c r="K63" s="8">
        <v>5244</v>
      </c>
      <c r="L63" s="8">
        <f t="shared" si="6"/>
        <v>67</v>
      </c>
      <c r="M63" s="8">
        <f t="shared" si="7"/>
        <v>8</v>
      </c>
      <c r="N63" s="8"/>
      <c r="O63" s="8"/>
      <c r="P63" s="2"/>
      <c r="Q63" s="2"/>
      <c r="R63" s="2"/>
    </row>
    <row r="64" spans="1:18" s="1" customFormat="1" ht="14.6">
      <c r="A64" s="8" t="s">
        <v>25</v>
      </c>
      <c r="B64" s="8">
        <v>5200</v>
      </c>
      <c r="C64" s="8">
        <v>5268</v>
      </c>
      <c r="D64" s="8">
        <f t="shared" si="4"/>
        <v>69</v>
      </c>
      <c r="E64" s="8">
        <f t="shared" si="5"/>
        <v>0</v>
      </c>
      <c r="F64" s="8"/>
      <c r="G64" s="8"/>
      <c r="H64" s="2"/>
      <c r="I64" s="8" t="s">
        <v>25</v>
      </c>
      <c r="J64" s="8">
        <v>5253</v>
      </c>
      <c r="K64" s="8">
        <v>5321</v>
      </c>
      <c r="L64" s="8">
        <f t="shared" si="6"/>
        <v>69</v>
      </c>
      <c r="M64" s="8">
        <f t="shared" si="7"/>
        <v>0</v>
      </c>
      <c r="N64" s="8"/>
      <c r="O64" s="8"/>
      <c r="P64" s="2"/>
      <c r="Q64" s="2"/>
      <c r="R64" s="2"/>
    </row>
    <row r="65" spans="1:18" s="1" customFormat="1" ht="14.6">
      <c r="A65" s="8" t="s">
        <v>26</v>
      </c>
      <c r="B65" s="8">
        <v>5269</v>
      </c>
      <c r="C65" s="8">
        <v>5619</v>
      </c>
      <c r="D65" s="8">
        <f t="shared" si="4"/>
        <v>351</v>
      </c>
      <c r="E65" s="8">
        <f t="shared" si="5"/>
        <v>162</v>
      </c>
      <c r="F65" s="8" t="s">
        <v>10</v>
      </c>
      <c r="G65" s="8" t="s">
        <v>18</v>
      </c>
      <c r="H65" s="2"/>
      <c r="I65" s="8" t="s">
        <v>26</v>
      </c>
      <c r="J65" s="8">
        <v>5322</v>
      </c>
      <c r="K65" s="8">
        <v>5672</v>
      </c>
      <c r="L65" s="8">
        <f t="shared" si="6"/>
        <v>351</v>
      </c>
      <c r="M65" s="8">
        <f t="shared" si="7"/>
        <v>162</v>
      </c>
      <c r="N65" s="8" t="s">
        <v>10</v>
      </c>
      <c r="O65" s="8" t="s">
        <v>18</v>
      </c>
      <c r="P65" s="2"/>
      <c r="Q65" s="2"/>
      <c r="R65" s="2"/>
    </row>
    <row r="66" spans="1:18" s="1" customFormat="1" ht="14.6">
      <c r="A66" s="8" t="s">
        <v>27</v>
      </c>
      <c r="B66" s="8">
        <v>5782</v>
      </c>
      <c r="C66" s="8">
        <v>7479</v>
      </c>
      <c r="D66" s="8">
        <f t="shared" si="4"/>
        <v>1698</v>
      </c>
      <c r="E66" s="8">
        <f t="shared" si="5"/>
        <v>16</v>
      </c>
      <c r="F66" s="8" t="s">
        <v>10</v>
      </c>
      <c r="G66" s="8" t="s">
        <v>18</v>
      </c>
      <c r="H66" s="2"/>
      <c r="I66" s="8" t="s">
        <v>27</v>
      </c>
      <c r="J66" s="8">
        <v>5835</v>
      </c>
      <c r="K66" s="8">
        <v>7532</v>
      </c>
      <c r="L66" s="8">
        <f t="shared" si="6"/>
        <v>1698</v>
      </c>
      <c r="M66" s="8">
        <f t="shared" si="7"/>
        <v>16</v>
      </c>
      <c r="N66" s="8" t="s">
        <v>10</v>
      </c>
      <c r="O66" s="8" t="s">
        <v>18</v>
      </c>
      <c r="P66" s="2"/>
      <c r="Q66" s="2"/>
      <c r="R66" s="2"/>
    </row>
    <row r="67" spans="1:18" s="1" customFormat="1" ht="14.6">
      <c r="A67" s="8" t="s">
        <v>28</v>
      </c>
      <c r="B67" s="8">
        <v>7496</v>
      </c>
      <c r="C67" s="8">
        <v>7564</v>
      </c>
      <c r="D67" s="8">
        <f t="shared" si="4"/>
        <v>69</v>
      </c>
      <c r="E67" s="8">
        <f t="shared" si="5"/>
        <v>0</v>
      </c>
      <c r="F67" s="8"/>
      <c r="G67" s="8"/>
      <c r="H67" s="2"/>
      <c r="I67" s="8" t="s">
        <v>28</v>
      </c>
      <c r="J67" s="8">
        <v>7549</v>
      </c>
      <c r="K67" s="8">
        <v>7617</v>
      </c>
      <c r="L67" s="8">
        <f t="shared" si="6"/>
        <v>69</v>
      </c>
      <c r="M67" s="8">
        <f t="shared" si="7"/>
        <v>0</v>
      </c>
      <c r="N67" s="8"/>
      <c r="O67" s="8"/>
      <c r="P67" s="2"/>
      <c r="Q67" s="2"/>
      <c r="R67" s="2"/>
    </row>
    <row r="68" spans="1:18" s="1" customFormat="1" ht="14.6">
      <c r="A68" s="8" t="s">
        <v>29</v>
      </c>
      <c r="B68" s="8">
        <v>7565</v>
      </c>
      <c r="C68" s="8">
        <v>8650</v>
      </c>
      <c r="D68" s="8">
        <f t="shared" si="4"/>
        <v>1086</v>
      </c>
      <c r="E68" s="8">
        <f t="shared" si="5"/>
        <v>19</v>
      </c>
      <c r="F68" s="8" t="s">
        <v>10</v>
      </c>
      <c r="G68" s="8" t="s">
        <v>18</v>
      </c>
      <c r="H68" s="2"/>
      <c r="I68" s="8" t="s">
        <v>29</v>
      </c>
      <c r="J68" s="8">
        <v>7618</v>
      </c>
      <c r="K68" s="8">
        <v>8703</v>
      </c>
      <c r="L68" s="8">
        <f t="shared" si="6"/>
        <v>1086</v>
      </c>
      <c r="M68" s="8">
        <f t="shared" si="7"/>
        <v>19</v>
      </c>
      <c r="N68" s="8" t="s">
        <v>10</v>
      </c>
      <c r="O68" s="8" t="s">
        <v>18</v>
      </c>
      <c r="P68" s="2"/>
      <c r="Q68" s="2"/>
      <c r="R68" s="2"/>
    </row>
    <row r="69" spans="1:18" s="1" customFormat="1" ht="14.6">
      <c r="A69" s="8" t="s">
        <v>30</v>
      </c>
      <c r="B69" s="8">
        <v>8670</v>
      </c>
      <c r="C69" s="8">
        <v>8735</v>
      </c>
      <c r="D69" s="8">
        <f t="shared" si="4"/>
        <v>66</v>
      </c>
      <c r="E69" s="8">
        <f t="shared" si="5"/>
        <v>9</v>
      </c>
      <c r="F69" s="8"/>
      <c r="G69" s="8"/>
      <c r="H69" s="2"/>
      <c r="I69" s="8" t="s">
        <v>30</v>
      </c>
      <c r="J69" s="8">
        <v>8723</v>
      </c>
      <c r="K69" s="8">
        <v>8788</v>
      </c>
      <c r="L69" s="8">
        <f t="shared" si="6"/>
        <v>66</v>
      </c>
      <c r="M69" s="8">
        <f t="shared" si="7"/>
        <v>9</v>
      </c>
      <c r="N69" s="8"/>
      <c r="O69" s="8"/>
      <c r="P69" s="2"/>
      <c r="Q69" s="2"/>
      <c r="R69" s="2"/>
    </row>
    <row r="70" spans="1:18" s="1" customFormat="1" ht="14.6">
      <c r="A70" s="8" t="s">
        <v>31</v>
      </c>
      <c r="B70" s="8">
        <v>8745</v>
      </c>
      <c r="C70" s="8">
        <v>8808</v>
      </c>
      <c r="D70" s="8">
        <f t="shared" si="4"/>
        <v>64</v>
      </c>
      <c r="E70" s="8">
        <f t="shared" si="5"/>
        <v>13</v>
      </c>
      <c r="F70" s="8"/>
      <c r="G70" s="8"/>
      <c r="H70" s="2"/>
      <c r="I70" s="8" t="s">
        <v>31</v>
      </c>
      <c r="J70" s="8">
        <v>8798</v>
      </c>
      <c r="K70" s="8">
        <v>8862</v>
      </c>
      <c r="L70" s="8">
        <f t="shared" si="6"/>
        <v>65</v>
      </c>
      <c r="M70" s="8">
        <f t="shared" si="7"/>
        <v>12</v>
      </c>
      <c r="N70" s="8"/>
      <c r="O70" s="8"/>
      <c r="P70" s="2"/>
      <c r="Q70" s="2"/>
      <c r="R70" s="2"/>
    </row>
    <row r="71" spans="1:18" s="1" customFormat="1" ht="14.6">
      <c r="A71" s="8" t="s">
        <v>32</v>
      </c>
      <c r="B71" s="8">
        <v>8822</v>
      </c>
      <c r="C71" s="8">
        <v>8886</v>
      </c>
      <c r="D71" s="8">
        <f t="shared" si="4"/>
        <v>65</v>
      </c>
      <c r="E71" s="8">
        <f t="shared" si="5"/>
        <v>43</v>
      </c>
      <c r="F71" s="8"/>
      <c r="G71" s="8"/>
      <c r="H71" s="2"/>
      <c r="I71" s="8" t="s">
        <v>32</v>
      </c>
      <c r="J71" s="8">
        <v>8875</v>
      </c>
      <c r="K71" s="8">
        <v>8939</v>
      </c>
      <c r="L71" s="8">
        <f t="shared" si="6"/>
        <v>65</v>
      </c>
      <c r="M71" s="8">
        <f t="shared" si="7"/>
        <v>43</v>
      </c>
      <c r="N71" s="8"/>
      <c r="O71" s="8"/>
      <c r="P71" s="2"/>
      <c r="Q71" s="2"/>
      <c r="R71" s="2"/>
    </row>
    <row r="72" spans="1:18" s="1" customFormat="1" ht="14.6">
      <c r="A72" s="8" t="s">
        <v>33</v>
      </c>
      <c r="B72" s="8">
        <v>8930</v>
      </c>
      <c r="C72" s="8">
        <v>9758</v>
      </c>
      <c r="D72" s="8">
        <f t="shared" si="4"/>
        <v>829</v>
      </c>
      <c r="E72" s="8">
        <f t="shared" si="5"/>
        <v>154</v>
      </c>
      <c r="F72" s="8" t="s">
        <v>10</v>
      </c>
      <c r="G72" s="8" t="s">
        <v>18</v>
      </c>
      <c r="H72" s="2"/>
      <c r="I72" s="8" t="s">
        <v>33</v>
      </c>
      <c r="J72" s="8">
        <v>8983</v>
      </c>
      <c r="K72" s="8">
        <v>9811</v>
      </c>
      <c r="L72" s="8">
        <f t="shared" si="6"/>
        <v>829</v>
      </c>
      <c r="M72" s="8">
        <f t="shared" si="7"/>
        <v>154</v>
      </c>
      <c r="N72" s="8" t="s">
        <v>10</v>
      </c>
      <c r="O72" s="8" t="s">
        <v>18</v>
      </c>
      <c r="P72" s="2"/>
      <c r="Q72" s="2"/>
      <c r="R72" s="2"/>
    </row>
    <row r="73" spans="1:18" s="1" customFormat="1" ht="14.6">
      <c r="A73" s="8" t="s">
        <v>34</v>
      </c>
      <c r="B73" s="8">
        <v>9913</v>
      </c>
      <c r="C73" s="8">
        <v>9849</v>
      </c>
      <c r="D73" s="8">
        <f t="shared" si="4"/>
        <v>-63</v>
      </c>
      <c r="E73" s="8">
        <f t="shared" si="5"/>
        <v>73</v>
      </c>
      <c r="F73" s="8"/>
      <c r="G73" s="8"/>
      <c r="H73" s="2"/>
      <c r="I73" s="8" t="s">
        <v>34</v>
      </c>
      <c r="J73" s="8">
        <v>9966</v>
      </c>
      <c r="K73" s="8">
        <v>9902</v>
      </c>
      <c r="L73" s="8">
        <f t="shared" si="6"/>
        <v>-63</v>
      </c>
      <c r="M73" s="8">
        <f t="shared" si="7"/>
        <v>73</v>
      </c>
      <c r="N73" s="8"/>
      <c r="O73" s="8"/>
      <c r="P73" s="2"/>
      <c r="Q73" s="2"/>
      <c r="R73" s="2"/>
    </row>
    <row r="74" spans="1:18" s="1" customFormat="1" ht="14.6">
      <c r="A74" s="8" t="s">
        <v>24</v>
      </c>
      <c r="B74" s="8">
        <v>9923</v>
      </c>
      <c r="C74" s="8">
        <v>9989</v>
      </c>
      <c r="D74" s="8">
        <f t="shared" si="4"/>
        <v>67</v>
      </c>
      <c r="E74" s="8">
        <f t="shared" si="5"/>
        <v>0</v>
      </c>
      <c r="F74" s="8"/>
      <c r="G74" s="8"/>
      <c r="H74" s="2"/>
      <c r="I74" s="8" t="s">
        <v>24</v>
      </c>
      <c r="J74" s="8">
        <v>9976</v>
      </c>
      <c r="K74" s="8">
        <v>10042</v>
      </c>
      <c r="L74" s="8">
        <f t="shared" si="6"/>
        <v>67</v>
      </c>
      <c r="M74" s="8">
        <f t="shared" si="7"/>
        <v>0</v>
      </c>
      <c r="N74" s="8"/>
      <c r="O74" s="8"/>
      <c r="P74" s="2"/>
      <c r="Q74" s="2"/>
      <c r="R74" s="2"/>
    </row>
    <row r="75" spans="1:18" s="1" customFormat="1" ht="14.6">
      <c r="A75" s="8" t="s">
        <v>35</v>
      </c>
      <c r="B75" s="8">
        <v>9990</v>
      </c>
      <c r="C75" s="8">
        <v>10478</v>
      </c>
      <c r="D75" s="8">
        <f t="shared" si="4"/>
        <v>489</v>
      </c>
      <c r="E75" s="8">
        <f t="shared" si="5"/>
        <v>27</v>
      </c>
      <c r="F75" s="8" t="s">
        <v>10</v>
      </c>
      <c r="G75" s="8" t="s">
        <v>11</v>
      </c>
      <c r="H75" s="2"/>
      <c r="I75" s="8" t="s">
        <v>35</v>
      </c>
      <c r="J75" s="8">
        <v>10043</v>
      </c>
      <c r="K75" s="8">
        <v>10531</v>
      </c>
      <c r="L75" s="8">
        <f t="shared" si="6"/>
        <v>489</v>
      </c>
      <c r="M75" s="8">
        <f t="shared" si="7"/>
        <v>27</v>
      </c>
      <c r="N75" s="8" t="s">
        <v>10</v>
      </c>
      <c r="O75" s="8" t="s">
        <v>18</v>
      </c>
      <c r="P75" s="2"/>
      <c r="Q75" s="2"/>
      <c r="R75" s="2"/>
    </row>
    <row r="76" spans="1:18" s="1" customFormat="1" ht="14.6">
      <c r="A76" s="8" t="s">
        <v>36</v>
      </c>
      <c r="B76" s="8">
        <v>10506</v>
      </c>
      <c r="C76" s="8">
        <v>11645</v>
      </c>
      <c r="D76" s="8">
        <f t="shared" si="4"/>
        <v>1140</v>
      </c>
      <c r="E76" s="8">
        <f t="shared" si="5"/>
        <v>94</v>
      </c>
      <c r="F76" s="8" t="s">
        <v>10</v>
      </c>
      <c r="G76" s="8" t="s">
        <v>18</v>
      </c>
      <c r="H76" s="2"/>
      <c r="I76" s="8" t="s">
        <v>36</v>
      </c>
      <c r="J76" s="8">
        <v>10559</v>
      </c>
      <c r="K76" s="8">
        <v>11698</v>
      </c>
      <c r="L76" s="8">
        <f t="shared" si="6"/>
        <v>1140</v>
      </c>
      <c r="M76" s="8">
        <f t="shared" si="7"/>
        <v>94</v>
      </c>
      <c r="N76" s="8" t="s">
        <v>10</v>
      </c>
      <c r="O76" s="8" t="s">
        <v>18</v>
      </c>
      <c r="P76" s="2"/>
      <c r="Q76" s="2"/>
      <c r="R76" s="2"/>
    </row>
    <row r="77" spans="1:18" s="1" customFormat="1" ht="14.6">
      <c r="A77" s="8" t="s">
        <v>37</v>
      </c>
      <c r="B77" s="8">
        <v>11740</v>
      </c>
      <c r="C77" s="8">
        <v>11676</v>
      </c>
      <c r="D77" s="8">
        <f t="shared" si="4"/>
        <v>-63</v>
      </c>
      <c r="E77" s="8">
        <f t="shared" si="5"/>
        <v>84</v>
      </c>
      <c r="F77" s="8"/>
      <c r="G77" s="8"/>
      <c r="H77" s="2"/>
      <c r="I77" s="8" t="s">
        <v>37</v>
      </c>
      <c r="J77" s="8">
        <v>11793</v>
      </c>
      <c r="K77" s="8">
        <v>11730</v>
      </c>
      <c r="L77" s="8">
        <f t="shared" si="6"/>
        <v>-62</v>
      </c>
      <c r="M77" s="8">
        <f t="shared" si="7"/>
        <v>83</v>
      </c>
      <c r="N77" s="8"/>
      <c r="O77" s="8"/>
      <c r="P77" s="2"/>
      <c r="Q77" s="2"/>
      <c r="R77" s="2"/>
    </row>
    <row r="78" spans="1:18" s="1" customFormat="1" ht="14.6">
      <c r="A78" s="8" t="s">
        <v>38</v>
      </c>
      <c r="B78" s="8">
        <v>11761</v>
      </c>
      <c r="C78" s="8">
        <v>12045</v>
      </c>
      <c r="D78" s="8">
        <f t="shared" si="4"/>
        <v>285</v>
      </c>
      <c r="E78" s="8">
        <f t="shared" si="5"/>
        <v>111</v>
      </c>
      <c r="F78" s="8" t="s">
        <v>10</v>
      </c>
      <c r="G78" s="8" t="s">
        <v>11</v>
      </c>
      <c r="H78" s="2"/>
      <c r="I78" s="8" t="s">
        <v>38</v>
      </c>
      <c r="J78" s="8">
        <v>11814</v>
      </c>
      <c r="K78" s="8">
        <v>12098</v>
      </c>
      <c r="L78" s="8">
        <f t="shared" si="6"/>
        <v>285</v>
      </c>
      <c r="M78" s="8">
        <f t="shared" si="7"/>
        <v>111</v>
      </c>
      <c r="N78" s="8" t="s">
        <v>10</v>
      </c>
      <c r="O78" s="8" t="s">
        <v>11</v>
      </c>
      <c r="P78" s="2"/>
      <c r="Q78" s="2"/>
      <c r="R78" s="2"/>
    </row>
    <row r="79" spans="1:18" s="1" customFormat="1" ht="14.6">
      <c r="A79" s="8" t="s">
        <v>39</v>
      </c>
      <c r="B79" s="8">
        <v>12157</v>
      </c>
      <c r="C79" s="8">
        <v>13407</v>
      </c>
      <c r="D79" s="8">
        <f t="shared" si="4"/>
        <v>1251</v>
      </c>
      <c r="E79" s="8">
        <f t="shared" si="5"/>
        <v>8</v>
      </c>
      <c r="F79" s="8" t="s">
        <v>10</v>
      </c>
      <c r="G79" s="8" t="s">
        <v>11</v>
      </c>
      <c r="H79" s="2"/>
      <c r="I79" s="8" t="s">
        <v>39</v>
      </c>
      <c r="J79" s="8">
        <v>12210</v>
      </c>
      <c r="K79" s="8">
        <v>13460</v>
      </c>
      <c r="L79" s="8">
        <f t="shared" si="6"/>
        <v>1251</v>
      </c>
      <c r="M79" s="8">
        <f t="shared" si="7"/>
        <v>8</v>
      </c>
      <c r="N79" s="8" t="s">
        <v>10</v>
      </c>
      <c r="O79" s="8" t="s">
        <v>11</v>
      </c>
      <c r="P79" s="2"/>
      <c r="Q79" s="2"/>
      <c r="R79" s="2"/>
    </row>
    <row r="80" spans="1:18" s="1" customFormat="1" ht="14.6">
      <c r="A80" s="8" t="s">
        <v>40</v>
      </c>
      <c r="B80" s="8">
        <v>13416</v>
      </c>
      <c r="C80" s="8">
        <v>13485</v>
      </c>
      <c r="D80" s="8">
        <f t="shared" si="4"/>
        <v>70</v>
      </c>
      <c r="E80" s="8">
        <f t="shared" si="5"/>
        <v>25</v>
      </c>
      <c r="F80" s="8"/>
      <c r="G80" s="8"/>
      <c r="H80" s="2"/>
      <c r="I80" s="8" t="s">
        <v>40</v>
      </c>
      <c r="J80" s="8">
        <v>13469</v>
      </c>
      <c r="K80" s="8">
        <v>13538</v>
      </c>
      <c r="L80" s="8">
        <f t="shared" si="6"/>
        <v>70</v>
      </c>
      <c r="M80" s="8">
        <f t="shared" si="7"/>
        <v>25</v>
      </c>
      <c r="N80" s="8"/>
      <c r="O80" s="8"/>
      <c r="P80" s="2"/>
      <c r="Q80" s="2"/>
      <c r="R80" s="2"/>
    </row>
    <row r="81" spans="1:18" s="1" customFormat="1" ht="14.6">
      <c r="A81" s="8" t="s">
        <v>41</v>
      </c>
      <c r="B81" s="8">
        <v>13511</v>
      </c>
      <c r="C81" s="8">
        <v>13577</v>
      </c>
      <c r="D81" s="8">
        <f t="shared" si="4"/>
        <v>67</v>
      </c>
      <c r="E81" s="8">
        <f t="shared" si="5"/>
        <v>3</v>
      </c>
      <c r="F81" s="8"/>
      <c r="G81" s="8"/>
      <c r="H81" s="2"/>
      <c r="I81" s="8" t="s">
        <v>41</v>
      </c>
      <c r="J81" s="8">
        <v>13564</v>
      </c>
      <c r="K81" s="8">
        <v>13630</v>
      </c>
      <c r="L81" s="8">
        <f t="shared" si="6"/>
        <v>67</v>
      </c>
      <c r="M81" s="8">
        <f t="shared" si="7"/>
        <v>3</v>
      </c>
      <c r="N81" s="8"/>
      <c r="O81" s="8"/>
      <c r="P81" s="2"/>
      <c r="Q81" s="2"/>
      <c r="R81" s="2"/>
    </row>
    <row r="82" spans="1:18">
      <c r="A82" s="8" t="s">
        <v>42</v>
      </c>
      <c r="B82" s="8">
        <v>13581</v>
      </c>
      <c r="C82" s="8">
        <v>13646</v>
      </c>
      <c r="D82" s="8">
        <f t="shared" si="4"/>
        <v>66</v>
      </c>
      <c r="E82" s="8">
        <f t="shared" si="5"/>
        <v>5</v>
      </c>
      <c r="F82" s="11"/>
      <c r="G82" s="11"/>
      <c r="I82" s="8" t="s">
        <v>42</v>
      </c>
      <c r="J82" s="8">
        <v>13634</v>
      </c>
      <c r="K82" s="8">
        <v>13699</v>
      </c>
      <c r="L82" s="8">
        <f t="shared" si="6"/>
        <v>66</v>
      </c>
      <c r="M82" s="8">
        <f t="shared" si="7"/>
        <v>-48</v>
      </c>
      <c r="N82" s="11"/>
      <c r="O82" s="11"/>
    </row>
    <row r="83" spans="1:18">
      <c r="A83" s="8" t="s">
        <v>43</v>
      </c>
      <c r="B83" s="8">
        <v>13652</v>
      </c>
      <c r="C83" s="8">
        <v>14463</v>
      </c>
      <c r="D83" s="8">
        <f t="shared" si="4"/>
        <v>812</v>
      </c>
      <c r="E83" s="8">
        <f t="shared" si="5"/>
        <v>37</v>
      </c>
      <c r="F83" s="11"/>
      <c r="G83" s="11"/>
      <c r="I83" s="8" t="s">
        <v>43</v>
      </c>
      <c r="J83" s="8">
        <v>13652</v>
      </c>
      <c r="K83" s="8">
        <v>14463</v>
      </c>
      <c r="L83" s="8">
        <f t="shared" si="6"/>
        <v>812</v>
      </c>
      <c r="M83" s="8">
        <f t="shared" si="7"/>
        <v>255</v>
      </c>
      <c r="N83" s="11"/>
      <c r="O83" s="11"/>
    </row>
    <row r="84" spans="1:18">
      <c r="A84" s="8" t="s">
        <v>44</v>
      </c>
      <c r="B84" s="8">
        <v>14501</v>
      </c>
      <c r="C84" s="8">
        <v>15796</v>
      </c>
      <c r="D84" s="8">
        <f t="shared" si="4"/>
        <v>1296</v>
      </c>
      <c r="E84" s="8">
        <f t="shared" si="5"/>
        <v>28</v>
      </c>
      <c r="F84" s="11"/>
      <c r="G84" s="11"/>
      <c r="I84" s="8" t="s">
        <v>44</v>
      </c>
      <c r="J84" s="8">
        <v>14719</v>
      </c>
      <c r="K84" s="8">
        <v>15818</v>
      </c>
      <c r="L84" s="8">
        <f t="shared" si="6"/>
        <v>1100</v>
      </c>
      <c r="M84" s="8">
        <f t="shared" si="7"/>
        <v>59</v>
      </c>
      <c r="N84" s="11"/>
      <c r="O84" s="11"/>
    </row>
    <row r="85" spans="1:18">
      <c r="A85" s="8" t="s">
        <v>45</v>
      </c>
      <c r="B85" s="8">
        <v>15825</v>
      </c>
      <c r="C85" s="8">
        <v>15891</v>
      </c>
      <c r="D85" s="8">
        <f t="shared" si="4"/>
        <v>67</v>
      </c>
      <c r="E85" s="8">
        <f t="shared" si="5"/>
        <v>6</v>
      </c>
      <c r="F85" s="11"/>
      <c r="G85" s="11"/>
      <c r="I85" s="8" t="s">
        <v>45</v>
      </c>
      <c r="J85" s="8">
        <v>15878</v>
      </c>
      <c r="K85" s="8">
        <v>15944</v>
      </c>
      <c r="L85" s="8">
        <f t="shared" si="6"/>
        <v>67</v>
      </c>
      <c r="M85" s="8">
        <f t="shared" si="7"/>
        <v>6</v>
      </c>
      <c r="N85" s="11"/>
      <c r="O85" s="11"/>
    </row>
    <row r="86" spans="1:18">
      <c r="A86" s="8" t="s">
        <v>46</v>
      </c>
      <c r="B86" s="8">
        <v>15898</v>
      </c>
      <c r="C86" s="8">
        <v>15964</v>
      </c>
      <c r="D86" s="8">
        <f t="shared" si="4"/>
        <v>67</v>
      </c>
      <c r="E86" s="8"/>
      <c r="F86" s="11"/>
      <c r="G86" s="11"/>
      <c r="I86" s="8" t="s">
        <v>46</v>
      </c>
      <c r="J86" s="8">
        <v>15951</v>
      </c>
      <c r="K86" s="8">
        <v>16017</v>
      </c>
      <c r="L86" s="8">
        <f t="shared" si="6"/>
        <v>67</v>
      </c>
      <c r="M86" s="8">
        <f t="shared" si="7"/>
        <v>0</v>
      </c>
      <c r="N86" s="11"/>
      <c r="O86" s="11"/>
    </row>
    <row r="87" spans="1:18">
      <c r="A87" s="8" t="s">
        <v>7</v>
      </c>
      <c r="B87" s="8">
        <v>15965</v>
      </c>
      <c r="C87" s="8">
        <v>19706</v>
      </c>
      <c r="D87" s="8">
        <f t="shared" si="4"/>
        <v>3742</v>
      </c>
      <c r="E87" s="8"/>
      <c r="F87" s="8"/>
      <c r="G87" s="8"/>
      <c r="I87" s="8" t="s">
        <v>7</v>
      </c>
      <c r="J87" s="8">
        <v>16018</v>
      </c>
      <c r="K87" s="8">
        <v>16726</v>
      </c>
      <c r="L87" s="8">
        <f t="shared" si="6"/>
        <v>709</v>
      </c>
      <c r="M87" s="8"/>
      <c r="N87" s="8"/>
      <c r="O87" s="8"/>
    </row>
    <row r="88" spans="1:18">
      <c r="B88" s="12"/>
      <c r="C88" s="12"/>
      <c r="D88" s="12"/>
      <c r="E88" s="12"/>
    </row>
    <row r="89" spans="1:18">
      <c r="A89" s="12"/>
    </row>
  </sheetData>
  <mergeCells count="4">
    <mergeCell ref="A3:G3"/>
    <mergeCell ref="I3:O3"/>
    <mergeCell ref="A47:G47"/>
    <mergeCell ref="I47:O47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 mito anot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