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adocera\Faunistic\Uzbekistan\New\Rev_2\"/>
    </mc:Choice>
  </mc:AlternateContent>
  <xr:revisionPtr revIDLastSave="0" documentId="13_ncr:1_{F06D62B8-BBD2-4C73-A5B0-666FE74F3850}" xr6:coauthVersionLast="47" xr6:coauthVersionMax="47" xr10:uidLastSave="{00000000-0000-0000-0000-000000000000}"/>
  <bookViews>
    <workbookView xWindow="-108" yWindow="-108" windowWidth="23256" windowHeight="12576" xr2:uid="{AE205406-FC14-4CEF-9D92-02109E2297D8}"/>
  </bookViews>
  <sheets>
    <sheet name="database" sheetId="1" r:id="rId1"/>
  </sheets>
  <externalReferences>
    <externalReference r:id="rId2"/>
  </externalReferences>
  <definedNames>
    <definedName name="_Hlk158909464" localSheetId="0">database!#REF!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J12" i="1" l="1"/>
  <c r="DK12" i="1" s="1"/>
  <c r="DI12" i="1"/>
  <c r="CC12" i="1"/>
  <c r="CD12" i="1" s="1"/>
  <c r="CE12" i="1" s="1"/>
  <c r="CF12" i="1" s="1"/>
  <c r="CG12" i="1" s="1"/>
  <c r="CH12" i="1" s="1"/>
  <c r="CI12" i="1" s="1"/>
  <c r="CJ12" i="1" s="1"/>
  <c r="CK12" i="1" s="1"/>
  <c r="CL12" i="1" s="1"/>
  <c r="CM12" i="1" s="1"/>
  <c r="CN12" i="1" s="1"/>
  <c r="CO12" i="1" s="1"/>
  <c r="CP12" i="1" s="1"/>
  <c r="CQ12" i="1" s="1"/>
  <c r="CV12" i="1" s="1"/>
  <c r="CW12" i="1" s="1"/>
  <c r="CX12" i="1" s="1"/>
  <c r="CY12" i="1" s="1"/>
  <c r="CZ12" i="1" s="1"/>
  <c r="DA12" i="1" s="1"/>
  <c r="DB12" i="1" s="1"/>
  <c r="DC12" i="1" s="1"/>
  <c r="DD12" i="1" s="1"/>
  <c r="DE12" i="1" s="1"/>
  <c r="DF12" i="1" s="1"/>
  <c r="DG12" i="1" s="1"/>
  <c r="DH12" i="1" s="1"/>
  <c r="CW58" i="1"/>
  <c r="CD58" i="1"/>
  <c r="DK58" i="1"/>
  <c r="DG58" i="1"/>
  <c r="CF58" i="1"/>
  <c r="CM58" i="1"/>
  <c r="DE58" i="1"/>
  <c r="CG58" i="1"/>
  <c r="DF58" i="1"/>
  <c r="DJ58" i="1"/>
  <c r="DL58" i="1"/>
  <c r="DI58" i="1"/>
  <c r="DM58" i="1"/>
  <c r="DA58" i="1"/>
  <c r="CN58" i="1"/>
  <c r="DC58" i="1"/>
  <c r="CO58" i="1"/>
  <c r="DN58" i="1"/>
  <c r="DH58" i="1"/>
  <c r="CR58" i="1"/>
  <c r="CI58" i="1"/>
  <c r="CH58" i="1"/>
  <c r="CB58" i="1"/>
  <c r="CV58" i="1"/>
  <c r="CT58" i="1"/>
  <c r="CS58" i="1"/>
  <c r="DB58" i="1"/>
  <c r="CP58" i="1"/>
  <c r="CZ58" i="1"/>
  <c r="CQ58" i="1"/>
  <c r="CU58" i="1"/>
  <c r="CL58" i="1"/>
  <c r="CY58" i="1"/>
  <c r="CK58" i="1"/>
  <c r="CJ58" i="1"/>
  <c r="CE58" i="1"/>
  <c r="CC58" i="1"/>
  <c r="DD58" i="1"/>
  <c r="CX58" i="1"/>
  <c r="CW21" i="1"/>
  <c r="CD21" i="1"/>
  <c r="DK21" i="1"/>
  <c r="DG21" i="1"/>
  <c r="CF21" i="1"/>
  <c r="CM21" i="1"/>
  <c r="DE21" i="1"/>
  <c r="CG21" i="1"/>
  <c r="DJ21" i="1"/>
  <c r="DL21" i="1"/>
  <c r="DI21" i="1"/>
  <c r="DM21" i="1"/>
  <c r="DA21" i="1"/>
  <c r="CN21" i="1"/>
  <c r="DC21" i="1"/>
  <c r="CO21" i="1"/>
  <c r="DN21" i="1"/>
  <c r="DH21" i="1"/>
  <c r="CR21" i="1"/>
  <c r="CI21" i="1"/>
  <c r="CH21" i="1"/>
  <c r="CB21" i="1"/>
  <c r="CV21" i="1"/>
  <c r="CT21" i="1"/>
  <c r="CS21" i="1"/>
  <c r="DB21" i="1"/>
  <c r="CP21" i="1"/>
  <c r="CZ21" i="1"/>
  <c r="CQ21" i="1"/>
  <c r="CU21" i="1"/>
  <c r="CL21" i="1"/>
  <c r="CY21" i="1"/>
  <c r="CK21" i="1"/>
  <c r="CJ21" i="1"/>
  <c r="CE21" i="1"/>
  <c r="CC21" i="1"/>
  <c r="DD21" i="1"/>
  <c r="CX21" i="1"/>
  <c r="CW14" i="1"/>
  <c r="CD14" i="1"/>
  <c r="DK14" i="1"/>
  <c r="DG14" i="1"/>
  <c r="CF14" i="1"/>
  <c r="CM14" i="1"/>
  <c r="DE14" i="1"/>
  <c r="CG14" i="1"/>
  <c r="DF14" i="1"/>
  <c r="DJ14" i="1"/>
  <c r="DL14" i="1"/>
  <c r="DI14" i="1"/>
  <c r="DM14" i="1"/>
  <c r="DA14" i="1"/>
  <c r="CN14" i="1"/>
  <c r="DC14" i="1"/>
  <c r="CO14" i="1"/>
  <c r="DN14" i="1"/>
  <c r="DH14" i="1"/>
  <c r="CR14" i="1"/>
  <c r="CI14" i="1"/>
  <c r="CH14" i="1"/>
  <c r="CB14" i="1"/>
  <c r="CV14" i="1"/>
  <c r="DB14" i="1"/>
  <c r="CP14" i="1"/>
  <c r="CZ14" i="1"/>
  <c r="CQ14" i="1"/>
  <c r="CU14" i="1"/>
  <c r="CL14" i="1"/>
  <c r="CY14" i="1"/>
  <c r="CK14" i="1"/>
  <c r="CJ14" i="1"/>
  <c r="CE14" i="1"/>
  <c r="CC14" i="1"/>
  <c r="DD14" i="1"/>
  <c r="CX14" i="1"/>
  <c r="DL12" i="1" l="1"/>
  <c r="DM12" i="1" s="1"/>
  <c r="DN12" i="1" s="1"/>
</calcChain>
</file>

<file path=xl/sharedStrings.xml><?xml version="1.0" encoding="utf-8"?>
<sst xmlns="http://schemas.openxmlformats.org/spreadsheetml/2006/main" count="72" uniqueCount="72">
  <si>
    <r>
      <rPr>
        <i/>
        <sz val="12"/>
        <color theme="1"/>
        <rFont val="Calibri"/>
        <family val="2"/>
        <charset val="204"/>
        <scheme val="minor"/>
      </rPr>
      <t>Ceriodaphnia turkestanica</t>
    </r>
    <r>
      <rPr>
        <sz val="12"/>
        <color theme="1"/>
        <rFont val="Calibri"/>
        <family val="2"/>
        <charset val="204"/>
        <scheme val="minor"/>
      </rPr>
      <t xml:space="preserve"> Berner and Rakhmatullaeva, 2001</t>
    </r>
  </si>
  <si>
    <r>
      <rPr>
        <i/>
        <sz val="12"/>
        <color theme="1"/>
        <rFont val="Calibri"/>
        <family val="2"/>
        <charset val="204"/>
        <scheme val="minor"/>
      </rPr>
      <t xml:space="preserve">Daphnia (Ctenodaphnia) magna </t>
    </r>
    <r>
      <rPr>
        <sz val="12"/>
        <color theme="1"/>
        <rFont val="Calibri"/>
        <family val="2"/>
        <charset val="204"/>
        <scheme val="minor"/>
      </rPr>
      <t>Straus, 1820</t>
    </r>
  </si>
  <si>
    <r>
      <rPr>
        <i/>
        <sz val="12"/>
        <color theme="1"/>
        <rFont val="Calibri"/>
        <family val="2"/>
        <charset val="204"/>
        <scheme val="minor"/>
      </rPr>
      <t>Daphnia (Ctenodaphnia) similis</t>
    </r>
    <r>
      <rPr>
        <sz val="12"/>
        <color theme="1"/>
        <rFont val="Calibri"/>
        <family val="2"/>
        <charset val="204"/>
        <scheme val="minor"/>
      </rPr>
      <t xml:space="preserve"> Claus, 1876</t>
    </r>
  </si>
  <si>
    <r>
      <rPr>
        <i/>
        <sz val="12"/>
        <color theme="1"/>
        <rFont val="Calibri"/>
        <family val="2"/>
        <charset val="204"/>
        <scheme val="minor"/>
      </rPr>
      <t>Moina macrocopa (Straus, 1820)</t>
    </r>
    <r>
      <rPr>
        <sz val="12"/>
        <color theme="1"/>
        <rFont val="Calibri"/>
        <family val="2"/>
        <charset val="204"/>
        <scheme val="minor"/>
      </rPr>
      <t xml:space="preserve"> s. lat.</t>
    </r>
  </si>
  <si>
    <r>
      <rPr>
        <i/>
        <sz val="12"/>
        <color theme="1"/>
        <rFont val="Calibri"/>
        <family val="2"/>
        <charset val="204"/>
        <scheme val="minor"/>
      </rPr>
      <t xml:space="preserve">Ilyocryptus spinifer </t>
    </r>
    <r>
      <rPr>
        <sz val="12"/>
        <color theme="1"/>
        <rFont val="Calibri"/>
        <family val="2"/>
        <charset val="204"/>
        <scheme val="minor"/>
      </rPr>
      <t>Herrick, 1882</t>
    </r>
  </si>
  <si>
    <r>
      <rPr>
        <i/>
        <sz val="12"/>
        <color theme="1"/>
        <rFont val="Calibri"/>
        <family val="2"/>
        <charset val="204"/>
        <scheme val="minor"/>
      </rPr>
      <t xml:space="preserve">Camptocercus uncinatus </t>
    </r>
    <r>
      <rPr>
        <sz val="12"/>
        <color theme="1"/>
        <rFont val="Calibri"/>
        <family val="2"/>
        <charset val="204"/>
        <scheme val="minor"/>
      </rPr>
      <t>Smirnov, 1971</t>
    </r>
  </si>
  <si>
    <r>
      <rPr>
        <i/>
        <sz val="12"/>
        <color theme="1"/>
        <rFont val="Calibri"/>
        <family val="2"/>
        <charset val="204"/>
        <scheme val="minor"/>
      </rPr>
      <t xml:space="preserve">Coronatella </t>
    </r>
    <r>
      <rPr>
        <sz val="12"/>
        <color theme="1"/>
        <rFont val="Calibri"/>
        <family val="2"/>
        <charset val="204"/>
        <scheme val="minor"/>
      </rPr>
      <t>(</t>
    </r>
    <r>
      <rPr>
        <i/>
        <sz val="12"/>
        <color theme="1"/>
        <rFont val="Calibri"/>
        <family val="2"/>
        <charset val="204"/>
        <scheme val="minor"/>
      </rPr>
      <t>Coronatella</t>
    </r>
    <r>
      <rPr>
        <sz val="12"/>
        <color theme="1"/>
        <rFont val="Calibri"/>
        <family val="2"/>
        <charset val="204"/>
        <scheme val="minor"/>
      </rPr>
      <t xml:space="preserve">) </t>
    </r>
    <r>
      <rPr>
        <i/>
        <sz val="12"/>
        <color theme="1"/>
        <rFont val="Calibri"/>
        <family val="2"/>
        <charset val="204"/>
        <scheme val="minor"/>
      </rPr>
      <t>rectangula</t>
    </r>
    <r>
      <rPr>
        <sz val="12"/>
        <color theme="1"/>
        <rFont val="Calibri"/>
        <family val="2"/>
        <charset val="204"/>
        <scheme val="minor"/>
      </rPr>
      <t xml:space="preserve"> (Sars, 1861)</t>
    </r>
  </si>
  <si>
    <r>
      <rPr>
        <i/>
        <sz val="12"/>
        <color theme="1"/>
        <rFont val="Calibri"/>
        <family val="2"/>
        <charset val="204"/>
        <scheme val="minor"/>
      </rPr>
      <t>Artemia</t>
    </r>
    <r>
      <rPr>
        <sz val="12"/>
        <color theme="1"/>
        <rFont val="Calibri"/>
        <family val="2"/>
        <charset val="204"/>
        <scheme val="minor"/>
      </rPr>
      <t xml:space="preserve"> sp.</t>
    </r>
  </si>
  <si>
    <r>
      <t>Ceriodaphnia laticaudata</t>
    </r>
    <r>
      <rPr>
        <sz val="12"/>
        <color theme="1"/>
        <rFont val="Calibri"/>
        <family val="2"/>
        <charset val="204"/>
        <scheme val="minor"/>
      </rPr>
      <t xml:space="preserve"> P.E. Müller, 1867</t>
    </r>
  </si>
  <si>
    <r>
      <t xml:space="preserve">Ceriodaphnia quadrangula </t>
    </r>
    <r>
      <rPr>
        <sz val="12"/>
        <color rgb="FF211D1E"/>
        <rFont val="Calibri"/>
        <family val="2"/>
        <charset val="204"/>
        <scheme val="minor"/>
      </rPr>
      <t>(O.F. Müller, 1785) s. lat.</t>
    </r>
  </si>
  <si>
    <r>
      <t>Daphnia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Daphnia</t>
    </r>
    <r>
      <rPr>
        <sz val="12"/>
        <color theme="1"/>
        <rFont val="Calibri"/>
        <family val="2"/>
        <charset val="204"/>
        <scheme val="minor"/>
      </rPr>
      <t xml:space="preserve">) </t>
    </r>
    <r>
      <rPr>
        <i/>
        <sz val="12"/>
        <color theme="1"/>
        <rFont val="Calibri"/>
        <family val="2"/>
        <charset val="204"/>
        <scheme val="minor"/>
      </rPr>
      <t xml:space="preserve">galeata </t>
    </r>
    <r>
      <rPr>
        <sz val="12"/>
        <color theme="1"/>
        <rFont val="Calibri"/>
        <family val="2"/>
        <charset val="204"/>
        <scheme val="minor"/>
      </rPr>
      <t>Sars, 1863 s. lat.</t>
    </r>
  </si>
  <si>
    <r>
      <t xml:space="preserve">Daphnia </t>
    </r>
    <r>
      <rPr>
        <sz val="12"/>
        <color rgb="FF211D1E"/>
        <rFont val="Calibri"/>
        <family val="2"/>
        <charset val="204"/>
        <scheme val="minor"/>
      </rPr>
      <t>(</t>
    </r>
    <r>
      <rPr>
        <i/>
        <sz val="12"/>
        <color rgb="FF211D1E"/>
        <rFont val="Calibri"/>
        <family val="2"/>
        <charset val="204"/>
        <scheme val="minor"/>
      </rPr>
      <t>Daphnia</t>
    </r>
    <r>
      <rPr>
        <sz val="12"/>
        <color rgb="FF211D1E"/>
        <rFont val="Calibri"/>
        <family val="2"/>
        <charset val="204"/>
        <scheme val="minor"/>
      </rPr>
      <t xml:space="preserve">) </t>
    </r>
    <r>
      <rPr>
        <i/>
        <sz val="12"/>
        <color rgb="FF211D1E"/>
        <rFont val="Calibri"/>
        <family val="2"/>
        <charset val="204"/>
        <scheme val="minor"/>
      </rPr>
      <t xml:space="preserve">longispina </t>
    </r>
    <r>
      <rPr>
        <sz val="12"/>
        <color rgb="FF211D1E"/>
        <rFont val="Calibri"/>
        <family val="2"/>
        <charset val="204"/>
        <scheme val="minor"/>
      </rPr>
      <t>O.F. Müller, 1776 s. lat.</t>
    </r>
  </si>
  <si>
    <r>
      <t xml:space="preserve">Simocephalus </t>
    </r>
    <r>
      <rPr>
        <sz val="12"/>
        <color rgb="FF211D1E"/>
        <rFont val="Calibri"/>
        <family val="2"/>
        <charset val="204"/>
        <scheme val="minor"/>
      </rPr>
      <t>(</t>
    </r>
    <r>
      <rPr>
        <i/>
        <sz val="12"/>
        <color rgb="FF211D1E"/>
        <rFont val="Calibri"/>
        <family val="2"/>
        <charset val="204"/>
        <scheme val="minor"/>
      </rPr>
      <t>Echinocaudus</t>
    </r>
    <r>
      <rPr>
        <sz val="12"/>
        <color rgb="FF211D1E"/>
        <rFont val="Calibri"/>
        <family val="2"/>
        <charset val="204"/>
        <scheme val="minor"/>
      </rPr>
      <t>)</t>
    </r>
    <r>
      <rPr>
        <i/>
        <sz val="12"/>
        <color rgb="FF211D1E"/>
        <rFont val="Calibri"/>
        <family val="2"/>
        <charset val="204"/>
        <scheme val="minor"/>
      </rPr>
      <t xml:space="preserve"> exspinosus </t>
    </r>
    <r>
      <rPr>
        <sz val="12"/>
        <color rgb="FF211D1E"/>
        <rFont val="Calibri"/>
        <family val="2"/>
        <charset val="204"/>
        <scheme val="minor"/>
      </rPr>
      <t>(De Geer, 1778)</t>
    </r>
  </si>
  <si>
    <r>
      <t xml:space="preserve">Simocephalus </t>
    </r>
    <r>
      <rPr>
        <sz val="12"/>
        <color rgb="FF211D1E"/>
        <rFont val="Calibri"/>
        <family val="2"/>
        <charset val="204"/>
        <scheme val="minor"/>
      </rPr>
      <t>(</t>
    </r>
    <r>
      <rPr>
        <i/>
        <sz val="12"/>
        <color rgb="FF211D1E"/>
        <rFont val="Calibri"/>
        <family val="2"/>
        <charset val="204"/>
        <scheme val="minor"/>
      </rPr>
      <t>Crownocephalus</t>
    </r>
    <r>
      <rPr>
        <sz val="12"/>
        <color rgb="FF211D1E"/>
        <rFont val="Calibri"/>
        <family val="2"/>
        <charset val="204"/>
        <scheme val="minor"/>
      </rPr>
      <t xml:space="preserve">) </t>
    </r>
    <r>
      <rPr>
        <i/>
        <sz val="12"/>
        <color rgb="FF211D1E"/>
        <rFont val="Calibri"/>
        <family val="2"/>
        <charset val="204"/>
        <scheme val="minor"/>
      </rPr>
      <t xml:space="preserve">serrulatus </t>
    </r>
    <r>
      <rPr>
        <sz val="12"/>
        <color rgb="FF211D1E"/>
        <rFont val="Calibri"/>
        <family val="2"/>
        <charset val="204"/>
        <scheme val="minor"/>
      </rPr>
      <t>(Koch, 1841)</t>
    </r>
  </si>
  <si>
    <r>
      <t>Simocephalus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Simocephalus</t>
    </r>
    <r>
      <rPr>
        <sz val="12"/>
        <color theme="1"/>
        <rFont val="Calibri"/>
        <family val="2"/>
        <charset val="204"/>
        <scheme val="minor"/>
      </rPr>
      <t>)</t>
    </r>
    <r>
      <rPr>
        <i/>
        <sz val="12"/>
        <color theme="1"/>
        <rFont val="Calibri"/>
        <family val="2"/>
        <charset val="204"/>
        <scheme val="minor"/>
      </rPr>
      <t xml:space="preserve"> vetulus </t>
    </r>
    <r>
      <rPr>
        <sz val="12"/>
        <color rgb="FF211D1E"/>
        <rFont val="Calibri"/>
        <family val="2"/>
        <charset val="204"/>
        <scheme val="minor"/>
      </rPr>
      <t>(O.F. Müller, 1776)</t>
    </r>
  </si>
  <si>
    <r>
      <t xml:space="preserve">Moina brachiata </t>
    </r>
    <r>
      <rPr>
        <sz val="12"/>
        <color rgb="FF211D1E"/>
        <rFont val="Calibri"/>
        <family val="2"/>
        <charset val="204"/>
        <scheme val="minor"/>
      </rPr>
      <t>(Jurine, 1820) s. lat.</t>
    </r>
  </si>
  <si>
    <r>
      <t xml:space="preserve">Moina micrura </t>
    </r>
    <r>
      <rPr>
        <sz val="12"/>
        <color theme="1"/>
        <rFont val="Calibri"/>
        <family val="2"/>
        <charset val="204"/>
        <scheme val="minor"/>
      </rPr>
      <t>Kurz, 1874 s. lat.</t>
    </r>
  </si>
  <si>
    <r>
      <t xml:space="preserve">Macrothrix odiosa </t>
    </r>
    <r>
      <rPr>
        <sz val="12"/>
        <color rgb="FF211D1E"/>
        <rFont val="Calibri"/>
        <family val="2"/>
        <charset val="204"/>
        <scheme val="minor"/>
      </rPr>
      <t>Gurney, 1916</t>
    </r>
  </si>
  <si>
    <r>
      <t>Macrothrix rosea</t>
    </r>
    <r>
      <rPr>
        <sz val="12"/>
        <color theme="1"/>
        <rFont val="Calibri"/>
        <family val="2"/>
        <charset val="204"/>
        <scheme val="minor"/>
      </rPr>
      <t xml:space="preserve"> (Liévin, 1848)</t>
    </r>
  </si>
  <si>
    <r>
      <t xml:space="preserve">Macrothrix spinosa </t>
    </r>
    <r>
      <rPr>
        <sz val="12"/>
        <color rgb="FF211D1E"/>
        <rFont val="Calibri"/>
        <family val="2"/>
        <charset val="204"/>
        <scheme val="minor"/>
      </rPr>
      <t>King, 1853</t>
    </r>
  </si>
  <si>
    <r>
      <t xml:space="preserve">Ilyocryptus agilis </t>
    </r>
    <r>
      <rPr>
        <sz val="12"/>
        <color rgb="FF211D1E"/>
        <rFont val="Calibri"/>
        <family val="2"/>
        <charset val="204"/>
        <scheme val="minor"/>
      </rPr>
      <t>Kurz, 1878</t>
    </r>
  </si>
  <si>
    <r>
      <t xml:space="preserve">Bosmina (Bosmina) longirostris </t>
    </r>
    <r>
      <rPr>
        <sz val="12"/>
        <color rgb="FF211D1E"/>
        <rFont val="Calibri"/>
        <family val="2"/>
        <charset val="204"/>
        <scheme val="minor"/>
      </rPr>
      <t>(O.F. Müller, 1776) s. lat.</t>
    </r>
  </si>
  <si>
    <r>
      <t xml:space="preserve">Biapertura affinis </t>
    </r>
    <r>
      <rPr>
        <sz val="12"/>
        <color rgb="FF211D1E"/>
        <rFont val="Calibri"/>
        <family val="2"/>
        <charset val="204"/>
        <scheme val="minor"/>
      </rPr>
      <t>(Leydig, 1860)</t>
    </r>
  </si>
  <si>
    <r>
      <t xml:space="preserve">Flavalona costata </t>
    </r>
    <r>
      <rPr>
        <sz val="12"/>
        <color rgb="FF211D1E"/>
        <rFont val="Calibri"/>
        <family val="2"/>
        <charset val="204"/>
        <scheme val="minor"/>
      </rPr>
      <t>(Sars, 1862)</t>
    </r>
  </si>
  <si>
    <r>
      <t>Graptoleberis testudinaria</t>
    </r>
    <r>
      <rPr>
        <sz val="12"/>
        <color rgb="FF211D1E"/>
        <rFont val="Calibri"/>
        <family val="2"/>
        <charset val="204"/>
        <scheme val="minor"/>
      </rPr>
      <t xml:space="preserve"> (Fischer, 1851) s. lat.</t>
    </r>
  </si>
  <si>
    <r>
      <t xml:space="preserve">Leydigia </t>
    </r>
    <r>
      <rPr>
        <sz val="12"/>
        <color rgb="FF211D1E"/>
        <rFont val="Calibri"/>
        <family val="2"/>
        <charset val="204"/>
        <scheme val="minor"/>
      </rPr>
      <t>(</t>
    </r>
    <r>
      <rPr>
        <i/>
        <sz val="12"/>
        <color rgb="FF211D1E"/>
        <rFont val="Calibri"/>
        <family val="2"/>
        <charset val="204"/>
        <scheme val="minor"/>
      </rPr>
      <t>Neoleydigia</t>
    </r>
    <r>
      <rPr>
        <sz val="12"/>
        <color rgb="FF211D1E"/>
        <rFont val="Calibri"/>
        <family val="2"/>
        <charset val="204"/>
        <scheme val="minor"/>
      </rPr>
      <t xml:space="preserve">) </t>
    </r>
    <r>
      <rPr>
        <i/>
        <sz val="12"/>
        <color rgb="FF211D1E"/>
        <rFont val="Calibri"/>
        <family val="2"/>
        <charset val="204"/>
        <scheme val="minor"/>
      </rPr>
      <t xml:space="preserve">acanthocercoides </t>
    </r>
    <r>
      <rPr>
        <sz val="12"/>
        <color rgb="FF211D1E"/>
        <rFont val="Calibri"/>
        <family val="2"/>
        <charset val="204"/>
        <scheme val="minor"/>
      </rPr>
      <t>(Fischer, 1854)</t>
    </r>
  </si>
  <si>
    <r>
      <t xml:space="preserve">Ovalona cambouei </t>
    </r>
    <r>
      <rPr>
        <sz val="12"/>
        <color rgb="FF211D1E"/>
        <rFont val="Calibri"/>
        <family val="2"/>
        <charset val="204"/>
        <scheme val="minor"/>
      </rPr>
      <t>(Guerne et Richard, 1893)</t>
    </r>
  </si>
  <si>
    <r>
      <t xml:space="preserve">Oxyurella tenuicaudis </t>
    </r>
    <r>
      <rPr>
        <sz val="12"/>
        <color rgb="FF211D1E"/>
        <rFont val="Calibri"/>
        <family val="2"/>
        <charset val="204"/>
        <scheme val="minor"/>
      </rPr>
      <t>(Sars, 1862)</t>
    </r>
  </si>
  <si>
    <r>
      <t>Prendalona guttata</t>
    </r>
    <r>
      <rPr>
        <sz val="12"/>
        <color theme="1"/>
        <rFont val="Calibri"/>
        <family val="2"/>
        <charset val="204"/>
        <scheme val="minor"/>
      </rPr>
      <t xml:space="preserve"> (Sars, 1862)</t>
    </r>
  </si>
  <si>
    <r>
      <t xml:space="preserve">Chydorus sphaericus </t>
    </r>
    <r>
      <rPr>
        <sz val="12"/>
        <color rgb="FF211D1E"/>
        <rFont val="Calibri"/>
        <family val="2"/>
        <charset val="204"/>
        <scheme val="minor"/>
      </rPr>
      <t>(O.F. Müller, 1776) s. lat.</t>
    </r>
  </si>
  <si>
    <r>
      <t>Disparalona rostrata</t>
    </r>
    <r>
      <rPr>
        <sz val="12"/>
        <color rgb="FF211D1E"/>
        <rFont val="Calibri"/>
        <family val="2"/>
        <charset val="204"/>
        <scheme val="minor"/>
      </rPr>
      <t xml:space="preserve"> (Koch, 1841)</t>
    </r>
  </si>
  <si>
    <r>
      <t xml:space="preserve">Dunhevedia crassa </t>
    </r>
    <r>
      <rPr>
        <sz val="12"/>
        <color rgb="FF211D1E"/>
        <rFont val="Calibri"/>
        <family val="2"/>
        <charset val="204"/>
        <scheme val="minor"/>
      </rPr>
      <t>King, 1853</t>
    </r>
  </si>
  <si>
    <r>
      <t xml:space="preserve">Pleuroxus aduncus </t>
    </r>
    <r>
      <rPr>
        <sz val="12"/>
        <color theme="1"/>
        <rFont val="Calibri"/>
        <family val="2"/>
        <charset val="204"/>
        <scheme val="minor"/>
      </rPr>
      <t>(Jurine, 1820)</t>
    </r>
  </si>
  <si>
    <r>
      <t>Pleuroxus quasidenticulatus</t>
    </r>
    <r>
      <rPr>
        <sz val="12"/>
        <color theme="1"/>
        <rFont val="Calibri"/>
        <family val="2"/>
        <charset val="204"/>
        <scheme val="minor"/>
      </rPr>
      <t xml:space="preserve"> Smirnov, 1996</t>
    </r>
  </si>
  <si>
    <r>
      <t>Eocyzicus davidi</t>
    </r>
    <r>
      <rPr>
        <sz val="12"/>
        <color theme="1"/>
        <rFont val="Calibri"/>
        <family val="2"/>
        <charset val="204"/>
        <scheme val="minor"/>
      </rPr>
      <t xml:space="preserve"> (Simon, 1886) s. lat.</t>
    </r>
  </si>
  <si>
    <r>
      <t xml:space="preserve">Scapholeberis kingii </t>
    </r>
    <r>
      <rPr>
        <sz val="12"/>
        <color theme="1"/>
        <rFont val="Calibri"/>
        <family val="2"/>
        <charset val="204"/>
        <scheme val="minor"/>
      </rPr>
      <t>Sars, 1888 s. lat.</t>
    </r>
  </si>
  <si>
    <t>Taxon</t>
  </si>
  <si>
    <t>1a</t>
  </si>
  <si>
    <t>7a</t>
  </si>
  <si>
    <t>10a</t>
  </si>
  <si>
    <t>12a</t>
  </si>
  <si>
    <t>44a</t>
  </si>
  <si>
    <t>47a</t>
  </si>
  <si>
    <t>66a</t>
  </si>
  <si>
    <r>
      <t xml:space="preserve">Ceriodaphnia cornuta </t>
    </r>
    <r>
      <rPr>
        <sz val="12"/>
        <color theme="1"/>
        <rFont val="Calibri"/>
        <family val="2"/>
        <charset val="204"/>
        <scheme val="minor"/>
      </rPr>
      <t>Sars, 1885 s. lat.</t>
    </r>
  </si>
  <si>
    <r>
      <t xml:space="preserve">Ceriodaphnia reticulata </t>
    </r>
    <r>
      <rPr>
        <sz val="12"/>
        <color theme="1"/>
        <rFont val="Calibri"/>
        <family val="2"/>
        <charset val="204"/>
        <scheme val="minor"/>
      </rPr>
      <t>(Jurine, 1820)</t>
    </r>
  </si>
  <si>
    <r>
      <t xml:space="preserve">Daphnia </t>
    </r>
    <r>
      <rPr>
        <sz val="12"/>
        <color theme="1"/>
        <rFont val="Calibri"/>
        <family val="2"/>
        <charset val="204"/>
        <scheme val="minor"/>
      </rPr>
      <t>(</t>
    </r>
    <r>
      <rPr>
        <i/>
        <sz val="12"/>
        <color theme="1"/>
        <rFont val="Calibri"/>
        <family val="2"/>
        <charset val="204"/>
        <scheme val="minor"/>
      </rPr>
      <t>Daphnia</t>
    </r>
    <r>
      <rPr>
        <sz val="12"/>
        <color theme="1"/>
        <rFont val="Calibri"/>
        <family val="2"/>
        <charset val="204"/>
        <scheme val="minor"/>
      </rPr>
      <t xml:space="preserve">) </t>
    </r>
    <r>
      <rPr>
        <i/>
        <sz val="12"/>
        <color theme="1"/>
        <rFont val="Calibri"/>
        <family val="2"/>
        <charset val="204"/>
        <scheme val="minor"/>
      </rPr>
      <t xml:space="preserve">cucullata </t>
    </r>
    <r>
      <rPr>
        <sz val="12"/>
        <color theme="1"/>
        <rFont val="Calibri"/>
        <family val="2"/>
        <charset val="204"/>
        <scheme val="minor"/>
      </rPr>
      <t>Sars, 1862</t>
    </r>
  </si>
  <si>
    <r>
      <t xml:space="preserve">Diaphanosoma dubium </t>
    </r>
    <r>
      <rPr>
        <sz val="12"/>
        <color theme="1"/>
        <rFont val="Calibri"/>
        <family val="2"/>
        <charset val="204"/>
        <scheme val="minor"/>
      </rPr>
      <t>Manuilova, 1964</t>
    </r>
  </si>
  <si>
    <r>
      <t xml:space="preserve">Diaphanosoma macrophthalma </t>
    </r>
    <r>
      <rPr>
        <sz val="12"/>
        <color theme="1"/>
        <rFont val="Calibri"/>
        <family val="2"/>
        <charset val="204"/>
        <scheme val="minor"/>
      </rPr>
      <t>Korovchinsky et Mirabdullayev 1995</t>
    </r>
  </si>
  <si>
    <r>
      <t xml:space="preserve">Diaphanosoma mongolianum </t>
    </r>
    <r>
      <rPr>
        <sz val="12"/>
        <color theme="1"/>
        <rFont val="Calibri"/>
        <family val="2"/>
        <charset val="204"/>
        <scheme val="minor"/>
      </rPr>
      <t>Ueno, 1938</t>
    </r>
  </si>
  <si>
    <r>
      <t xml:space="preserve">Diaphanosoma orghidani </t>
    </r>
    <r>
      <rPr>
        <sz val="12"/>
        <color theme="1"/>
        <rFont val="Calibri"/>
        <family val="2"/>
        <charset val="204"/>
        <scheme val="minor"/>
      </rPr>
      <t>Negrea, 1982</t>
    </r>
  </si>
  <si>
    <r>
      <t xml:space="preserve">Moina lipini </t>
    </r>
    <r>
      <rPr>
        <sz val="12"/>
        <color theme="1"/>
        <rFont val="Times New Roman"/>
        <family val="1"/>
        <charset val="204"/>
      </rPr>
      <t>Smirnov, 1976 s. lat.</t>
    </r>
  </si>
  <si>
    <r>
      <t>Moina salina</t>
    </r>
    <r>
      <rPr>
        <sz val="12"/>
        <color theme="1"/>
        <rFont val="Times New Roman"/>
        <family val="1"/>
        <charset val="204"/>
      </rPr>
      <t xml:space="preserve"> Daday, 1888 s. lat.</t>
    </r>
  </si>
  <si>
    <r>
      <t xml:space="preserve">Podonevadne camptonyx </t>
    </r>
    <r>
      <rPr>
        <sz val="12"/>
        <color theme="1"/>
        <rFont val="Times New Roman"/>
        <family val="1"/>
        <charset val="204"/>
      </rPr>
      <t>(Sars, 1897)</t>
    </r>
  </si>
  <si>
    <r>
      <t xml:space="preserve">Simocephalus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Simocephalus</t>
    </r>
    <r>
      <rPr>
        <sz val="12"/>
        <color theme="1"/>
        <rFont val="Times New Roman"/>
        <family val="1"/>
        <charset val="204"/>
      </rPr>
      <t xml:space="preserve">) </t>
    </r>
    <r>
      <rPr>
        <i/>
        <sz val="12"/>
        <color theme="1"/>
        <rFont val="Times New Roman"/>
        <family val="1"/>
        <charset val="204"/>
      </rPr>
      <t xml:space="preserve">mixtus </t>
    </r>
    <r>
      <rPr>
        <sz val="12"/>
        <color theme="1"/>
        <rFont val="Times New Roman"/>
        <family val="1"/>
        <charset val="204"/>
      </rPr>
      <t>Sars, 1903</t>
    </r>
  </si>
  <si>
    <t>87a</t>
  </si>
  <si>
    <t>88a</t>
  </si>
  <si>
    <t>Table S1. Database of Branchiopoda records in the samples collected in 2023–2024 by the authors.</t>
  </si>
  <si>
    <t>Article title:</t>
  </si>
  <si>
    <t>Journal</t>
  </si>
  <si>
    <t>Authors:</t>
  </si>
  <si>
    <t>Affiliations:</t>
  </si>
  <si>
    <t>email:</t>
  </si>
  <si>
    <t>Revised checklist of Branchiopoda (Crustacea) in Uzbekistan highlights existing blind spots in the knowledge on regional fauna</t>
  </si>
  <si>
    <t>Zoological Studies</t>
  </si>
  <si>
    <t>ivan.dadykin@gmail.com</t>
  </si>
  <si>
    <r>
      <t>1</t>
    </r>
    <r>
      <rPr>
        <i/>
        <sz val="12"/>
        <color rgb="FF000000"/>
        <rFont val="Times New Roman"/>
        <family val="1"/>
        <charset val="204"/>
      </rPr>
      <t xml:space="preserve">A.N. Severtsov Institute of Ecology and Evolution of Russian Academy of Sciences, Leninsky Pr., 33, 119071 Moscow, Russia </t>
    </r>
  </si>
  <si>
    <r>
      <t>2</t>
    </r>
    <r>
      <rPr>
        <i/>
        <sz val="12"/>
        <color rgb="FF000000"/>
        <rFont val="Times New Roman"/>
        <family val="1"/>
        <charset val="204"/>
      </rPr>
      <t>I.D. Papanin Institute for Biology of Inland Waters of Russian Academy of Sciences, Borok, Yaroslavl Area,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 xml:space="preserve">Russia </t>
    </r>
  </si>
  <si>
    <r>
      <t>3</t>
    </r>
    <r>
      <rPr>
        <i/>
        <sz val="12"/>
        <color rgb="FF000000"/>
        <rFont val="Times New Roman"/>
        <family val="1"/>
        <charset val="204"/>
      </rPr>
      <t>Kokand State University, Turon str. 23, Kokand, Ferghana Prov., Uzbekistan</t>
    </r>
  </si>
  <si>
    <r>
      <t>4</t>
    </r>
    <r>
      <rPr>
        <i/>
        <sz val="12"/>
        <color rgb="FF000000"/>
        <rFont val="Times New Roman"/>
        <family val="1"/>
        <charset val="204"/>
      </rPr>
      <t>Kokand University, Turkiston str. 28-A, Kokand, Ferghana Prov., Uzbekistan</t>
    </r>
  </si>
  <si>
    <r>
      <t>5</t>
    </r>
    <r>
      <rPr>
        <i/>
        <sz val="12"/>
        <color rgb="FF000000"/>
        <rFont val="Times New Roman"/>
        <family val="1"/>
        <charset val="204"/>
      </rPr>
      <t>Institute of Fisheries, Chirchik str. 1, Kuklamzar, 110808, Yangiyul Prov., Uzbekistan</t>
    </r>
  </si>
  <si>
    <r>
      <t>Ivan A. Dadykin</t>
    </r>
    <r>
      <rPr>
        <vertAlign val="superscript"/>
        <sz val="12"/>
        <color rgb="FF000000"/>
        <rFont val="Times New Roman"/>
        <family val="1"/>
        <charset val="204"/>
      </rPr>
      <t>1*</t>
    </r>
    <r>
      <rPr>
        <sz val="12"/>
        <color rgb="FF000000"/>
        <rFont val="Times New Roman"/>
        <family val="1"/>
        <charset val="204"/>
      </rPr>
      <t>, Polina A. Volkova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, Maqsadjon J. Madumarov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, Saodatxon O. Madumarova</t>
    </r>
    <r>
      <rPr>
        <vertAlign val="superscript"/>
        <sz val="12"/>
        <color rgb="FF000000"/>
        <rFont val="Times New Roman"/>
        <family val="1"/>
        <charset val="204"/>
      </rPr>
      <t>4</t>
    </r>
    <r>
      <rPr>
        <sz val="12"/>
        <color rgb="FF000000"/>
        <rFont val="Times New Roman"/>
        <family val="1"/>
        <charset val="204"/>
      </rPr>
      <t>, Elena N. Ginatullina</t>
    </r>
    <r>
      <rPr>
        <vertAlign val="superscript"/>
        <sz val="12"/>
        <color rgb="FF000000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>, and Alexey A. Kotov</t>
    </r>
    <r>
      <rPr>
        <vertAlign val="superscript"/>
        <sz val="12"/>
        <color rgb="FF000000"/>
        <rFont val="Times New Roman"/>
        <family val="1"/>
        <charset val="204"/>
      </rPr>
      <t>1</t>
    </r>
    <r>
      <rPr>
        <i/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</si>
</sst>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i/>
      <sz val="12"/>
      <color rgb="FF211D1E"/>
      <name val="Calibri"/>
      <family val="2"/>
      <charset val="204"/>
      <scheme val="minor"/>
    </font>
    <font>
      <sz val="12"/>
      <color rgb="FF211D1E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vertAlign val="superscript"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2" borderId="0" xfId="0" applyFont="1" applyFill="1"/>
    <xf numFmtId="0" fontId="7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6" fillId="0" borderId="0" xfId="0" applyFont="1" applyAlignment="1">
      <alignment horizontal="justify" vertical="center"/>
    </xf>
    <xf numFmtId="0" fontId="3" fillId="0" borderId="0" xfId="0" applyFont="1"/>
    <xf numFmtId="49" fontId="8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3" fillId="0" borderId="0" xfId="1" applyFont="1" applyAlignment="1">
      <alignment horizontal="left"/>
    </xf>
    <xf numFmtId="0" fontId="15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justify" vertical="center"/>
    </xf>
    <xf numFmtId="0" fontId="10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ladocera\Faunistic\Uzbekistan\Uzbekistan_2-2024-coll+_STAT.xlsx" TargetMode="External"/><Relationship Id="rId1" Type="http://schemas.openxmlformats.org/officeDocument/2006/relationships/externalLinkPath" Target="/Cladocera/Faunistic/Uzbekistan/Uzbekistan_2-2024-coll+_ST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  <sheetName val="Проба"/>
      <sheetName val="Лист2"/>
      <sheetName val="add"/>
      <sheetName val="Лист4"/>
      <sheetName val="Лист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.dadyk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BE6E-D13C-40DB-93CD-30497ACA519D}">
  <dimension ref="A1:DN66"/>
  <sheetViews>
    <sheetView tabSelected="1" topLeftCell="A35" zoomScale="70" zoomScaleNormal="70" workbookViewId="0">
      <selection activeCell="A59" sqref="A59"/>
    </sheetView>
  </sheetViews>
  <sheetFormatPr defaultColWidth="8.88671875" defaultRowHeight="14.4" x14ac:dyDescent="0.3"/>
  <cols>
    <col min="1" max="1" width="63.5546875" customWidth="1"/>
    <col min="2" max="24" width="8.88671875" customWidth="1"/>
    <col min="25" max="25" width="7.44140625" customWidth="1"/>
    <col min="26" max="71" width="8.88671875" customWidth="1"/>
  </cols>
  <sheetData>
    <row r="1" spans="1:118" ht="15.6" x14ac:dyDescent="0.3">
      <c r="A1" s="13" t="s">
        <v>58</v>
      </c>
      <c r="B1" s="15" t="s">
        <v>63</v>
      </c>
    </row>
    <row r="2" spans="1:118" ht="15.6" x14ac:dyDescent="0.3">
      <c r="A2" s="13" t="s">
        <v>59</v>
      </c>
      <c r="B2" s="1" t="s">
        <v>64</v>
      </c>
    </row>
    <row r="3" spans="1:118" ht="18.600000000000001" x14ac:dyDescent="0.3">
      <c r="A3" s="13" t="s">
        <v>60</v>
      </c>
      <c r="B3" s="19" t="s">
        <v>71</v>
      </c>
    </row>
    <row r="4" spans="1:118" ht="18.600000000000001" x14ac:dyDescent="0.3">
      <c r="A4" s="13" t="s">
        <v>61</v>
      </c>
      <c r="B4" s="18" t="s">
        <v>66</v>
      </c>
    </row>
    <row r="5" spans="1:118" ht="18.600000000000001" x14ac:dyDescent="0.3">
      <c r="A5" s="13"/>
      <c r="B5" s="18" t="s">
        <v>67</v>
      </c>
    </row>
    <row r="6" spans="1:118" ht="18.600000000000001" x14ac:dyDescent="0.3">
      <c r="A6" s="13"/>
      <c r="B6" s="18" t="s">
        <v>68</v>
      </c>
    </row>
    <row r="7" spans="1:118" ht="18.600000000000001" x14ac:dyDescent="0.3">
      <c r="A7" s="13"/>
      <c r="B7" s="18" t="s">
        <v>69</v>
      </c>
    </row>
    <row r="8" spans="1:118" ht="18.600000000000001" x14ac:dyDescent="0.3">
      <c r="A8" s="13"/>
      <c r="B8" s="21" t="s">
        <v>70</v>
      </c>
    </row>
    <row r="9" spans="1:118" ht="15.6" x14ac:dyDescent="0.3">
      <c r="A9" s="13" t="s">
        <v>62</v>
      </c>
      <c r="B9" s="16" t="s">
        <v>65</v>
      </c>
    </row>
    <row r="10" spans="1:118" ht="15.6" x14ac:dyDescent="0.3">
      <c r="A10" s="13"/>
      <c r="B10" s="16"/>
    </row>
    <row r="11" spans="1:118" ht="17.399999999999999" x14ac:dyDescent="0.3">
      <c r="A11" s="14" t="s">
        <v>57</v>
      </c>
    </row>
    <row r="12" spans="1:118" ht="15.6" x14ac:dyDescent="0.3">
      <c r="A12" s="6" t="s">
        <v>36</v>
      </c>
      <c r="B12" s="3">
        <v>1</v>
      </c>
      <c r="C12" s="3" t="s">
        <v>37</v>
      </c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7</v>
      </c>
      <c r="J12" s="3" t="s">
        <v>38</v>
      </c>
      <c r="K12" s="3">
        <v>8</v>
      </c>
      <c r="L12" s="3">
        <v>9</v>
      </c>
      <c r="M12" s="3">
        <v>10</v>
      </c>
      <c r="N12" s="3" t="s">
        <v>39</v>
      </c>
      <c r="O12" s="3">
        <v>11</v>
      </c>
      <c r="P12" s="3">
        <v>12</v>
      </c>
      <c r="Q12" s="3" t="s">
        <v>40</v>
      </c>
      <c r="R12" s="3">
        <v>13</v>
      </c>
      <c r="S12" s="3">
        <v>14</v>
      </c>
      <c r="T12" s="3">
        <v>15</v>
      </c>
      <c r="U12" s="3">
        <v>16</v>
      </c>
      <c r="V12" s="3">
        <v>17</v>
      </c>
      <c r="W12" s="3">
        <v>18</v>
      </c>
      <c r="X12" s="3">
        <v>19</v>
      </c>
      <c r="Y12" s="3">
        <v>20</v>
      </c>
      <c r="Z12" s="3">
        <v>21</v>
      </c>
      <c r="AA12" s="3">
        <v>22</v>
      </c>
      <c r="AB12" s="3">
        <v>23</v>
      </c>
      <c r="AC12" s="3">
        <v>24</v>
      </c>
      <c r="AD12" s="3">
        <v>25</v>
      </c>
      <c r="AE12" s="3">
        <v>26</v>
      </c>
      <c r="AF12" s="3">
        <v>27</v>
      </c>
      <c r="AG12" s="3">
        <v>28</v>
      </c>
      <c r="AH12" s="3">
        <v>29</v>
      </c>
      <c r="AI12" s="3">
        <v>30</v>
      </c>
      <c r="AJ12" s="3">
        <v>31</v>
      </c>
      <c r="AK12" s="3">
        <v>32</v>
      </c>
      <c r="AL12" s="3">
        <v>33</v>
      </c>
      <c r="AM12" s="3">
        <v>34</v>
      </c>
      <c r="AN12" s="3">
        <v>35</v>
      </c>
      <c r="AO12" s="3">
        <v>36</v>
      </c>
      <c r="AP12" s="3">
        <v>37</v>
      </c>
      <c r="AQ12" s="3">
        <v>38</v>
      </c>
      <c r="AR12" s="3">
        <v>39</v>
      </c>
      <c r="AS12" s="3">
        <v>40</v>
      </c>
      <c r="AT12" s="3">
        <v>41</v>
      </c>
      <c r="AU12" s="3">
        <v>42</v>
      </c>
      <c r="AV12" s="3">
        <v>43</v>
      </c>
      <c r="AW12" s="3">
        <v>44</v>
      </c>
      <c r="AX12" s="3" t="s">
        <v>41</v>
      </c>
      <c r="AY12" s="3">
        <v>45</v>
      </c>
      <c r="AZ12" s="3">
        <v>46</v>
      </c>
      <c r="BA12" s="3">
        <v>47</v>
      </c>
      <c r="BB12" s="3" t="s">
        <v>42</v>
      </c>
      <c r="BC12" s="3">
        <v>48</v>
      </c>
      <c r="BD12" s="3">
        <v>49</v>
      </c>
      <c r="BE12" s="3">
        <v>50</v>
      </c>
      <c r="BF12" s="3">
        <v>51</v>
      </c>
      <c r="BG12" s="3">
        <v>52</v>
      </c>
      <c r="BH12" s="3">
        <v>53</v>
      </c>
      <c r="BI12" s="3">
        <v>54</v>
      </c>
      <c r="BJ12" s="3">
        <v>55</v>
      </c>
      <c r="BK12" s="3">
        <v>56</v>
      </c>
      <c r="BL12" s="3">
        <v>57</v>
      </c>
      <c r="BM12" s="3">
        <v>58</v>
      </c>
      <c r="BN12" s="3">
        <v>59</v>
      </c>
      <c r="BO12" s="3">
        <v>60</v>
      </c>
      <c r="BP12" s="3">
        <v>61</v>
      </c>
      <c r="BQ12" s="3">
        <v>62</v>
      </c>
      <c r="BR12" s="3">
        <v>63</v>
      </c>
      <c r="BS12" s="3">
        <v>64</v>
      </c>
      <c r="BT12" s="3">
        <v>65</v>
      </c>
      <c r="BU12" s="3">
        <v>66</v>
      </c>
      <c r="BV12" s="3" t="s">
        <v>43</v>
      </c>
      <c r="BW12" s="3">
        <v>67</v>
      </c>
      <c r="BX12" s="3">
        <v>68</v>
      </c>
      <c r="BY12" s="3">
        <v>69</v>
      </c>
      <c r="BZ12" s="3">
        <v>70</v>
      </c>
      <c r="CA12" s="3">
        <v>71</v>
      </c>
      <c r="CB12" s="3">
        <v>72</v>
      </c>
      <c r="CC12" s="3">
        <f t="shared" ref="CC12:DN12" si="0">CB12+1</f>
        <v>73</v>
      </c>
      <c r="CD12" s="3">
        <f t="shared" si="0"/>
        <v>74</v>
      </c>
      <c r="CE12" s="3">
        <f t="shared" si="0"/>
        <v>75</v>
      </c>
      <c r="CF12" s="3">
        <f t="shared" si="0"/>
        <v>76</v>
      </c>
      <c r="CG12" s="3">
        <f t="shared" si="0"/>
        <v>77</v>
      </c>
      <c r="CH12" s="3">
        <f t="shared" si="0"/>
        <v>78</v>
      </c>
      <c r="CI12" s="3">
        <f t="shared" si="0"/>
        <v>79</v>
      </c>
      <c r="CJ12" s="3">
        <f t="shared" si="0"/>
        <v>80</v>
      </c>
      <c r="CK12" s="3">
        <f t="shared" si="0"/>
        <v>81</v>
      </c>
      <c r="CL12" s="3">
        <f t="shared" si="0"/>
        <v>82</v>
      </c>
      <c r="CM12" s="3">
        <f t="shared" si="0"/>
        <v>83</v>
      </c>
      <c r="CN12" s="3">
        <f t="shared" si="0"/>
        <v>84</v>
      </c>
      <c r="CO12" s="3">
        <f t="shared" si="0"/>
        <v>85</v>
      </c>
      <c r="CP12" s="3">
        <f t="shared" si="0"/>
        <v>86</v>
      </c>
      <c r="CQ12" s="3">
        <f t="shared" si="0"/>
        <v>87</v>
      </c>
      <c r="CR12" s="3" t="s">
        <v>55</v>
      </c>
      <c r="CS12" s="3">
        <v>88</v>
      </c>
      <c r="CT12" s="3" t="s">
        <v>56</v>
      </c>
      <c r="CU12" s="3">
        <v>89</v>
      </c>
      <c r="CV12" s="3">
        <f t="shared" si="0"/>
        <v>90</v>
      </c>
      <c r="CW12" s="3">
        <f t="shared" si="0"/>
        <v>91</v>
      </c>
      <c r="CX12" s="3">
        <f t="shared" si="0"/>
        <v>92</v>
      </c>
      <c r="CY12" s="3">
        <f t="shared" si="0"/>
        <v>93</v>
      </c>
      <c r="CZ12" s="3">
        <f t="shared" si="0"/>
        <v>94</v>
      </c>
      <c r="DA12" s="3">
        <f t="shared" si="0"/>
        <v>95</v>
      </c>
      <c r="DB12" s="3">
        <f t="shared" si="0"/>
        <v>96</v>
      </c>
      <c r="DC12" s="3">
        <f t="shared" si="0"/>
        <v>97</v>
      </c>
      <c r="DD12" s="3">
        <f t="shared" si="0"/>
        <v>98</v>
      </c>
      <c r="DE12" s="3">
        <f t="shared" si="0"/>
        <v>99</v>
      </c>
      <c r="DF12" s="3">
        <f t="shared" si="0"/>
        <v>100</v>
      </c>
      <c r="DG12" s="3">
        <f t="shared" si="0"/>
        <v>101</v>
      </c>
      <c r="DH12" s="3">
        <f t="shared" si="0"/>
        <v>102</v>
      </c>
      <c r="DI12" s="3">
        <f>103</f>
        <v>103</v>
      </c>
      <c r="DJ12" s="3">
        <f>104</f>
        <v>104</v>
      </c>
      <c r="DK12" s="3">
        <f>DJ12+1</f>
        <v>105</v>
      </c>
      <c r="DL12" s="3">
        <f t="shared" si="0"/>
        <v>106</v>
      </c>
      <c r="DM12" s="3">
        <f t="shared" si="0"/>
        <v>107</v>
      </c>
      <c r="DN12" s="3">
        <f t="shared" si="0"/>
        <v>108</v>
      </c>
    </row>
    <row r="13" spans="1:118" ht="15.6" x14ac:dyDescent="0.3">
      <c r="A13" s="1" t="s">
        <v>7</v>
      </c>
      <c r="B13" s="1">
        <v>0</v>
      </c>
      <c r="C13" s="1">
        <v>0</v>
      </c>
      <c r="D13" s="5">
        <v>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5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</row>
    <row r="14" spans="1:118" ht="15.6" x14ac:dyDescent="0.3">
      <c r="A14" s="7" t="s">
        <v>44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4">
        <f>IF(ISNA(MATCH(CB$11,[1]add!DH$2:DH$54,0))=TRUE,0,1)</f>
        <v>0</v>
      </c>
      <c r="CC14" s="4">
        <f>IF(ISNA(MATCH(CC$11,[1]add!DH$2:DH$54,0))=TRUE,0,1)</f>
        <v>0</v>
      </c>
      <c r="CD14" s="4">
        <f>IF(ISNA(MATCH(CD$11,[1]add!DH$2:DH$54,0))=TRUE,0,1)</f>
        <v>0</v>
      </c>
      <c r="CE14" s="4">
        <f>IF(ISNA(MATCH(CE$11,[1]add!DH$2:DH$54,0))=TRUE,0,1)</f>
        <v>0</v>
      </c>
      <c r="CF14" s="4">
        <f>IF(ISNA(MATCH(CF$11,[1]add!DH$2:DH$54,0))=TRUE,0,1)</f>
        <v>0</v>
      </c>
      <c r="CG14" s="4">
        <f>IF(ISNA(MATCH(CG$11,[1]add!DH$2:DH$54,0))=TRUE,0,1)</f>
        <v>0</v>
      </c>
      <c r="CH14" s="4">
        <f>IF(ISNA(MATCH(CH$11,[1]add!DH$2:DH$54,0))=TRUE,0,1)</f>
        <v>0</v>
      </c>
      <c r="CI14" s="4">
        <f>IF(ISNA(MATCH(CI$11,[1]add!DH$2:DH$54,0))=TRUE,0,1)</f>
        <v>0</v>
      </c>
      <c r="CJ14" s="4">
        <f>IF(ISNA(MATCH(CJ$11,[1]add!DH$2:DH$54,0))=TRUE,0,1)</f>
        <v>0</v>
      </c>
      <c r="CK14" s="4">
        <f>IF(ISNA(MATCH(CK$11,[1]add!DH$2:DH$54,0))=TRUE,0,1)</f>
        <v>0</v>
      </c>
      <c r="CL14" s="4">
        <f>IF(ISNA(MATCH(CL$11,[1]add!DH$2:DH$54,0))=TRUE,0,1)</f>
        <v>0</v>
      </c>
      <c r="CM14" s="4">
        <f>IF(ISNA(MATCH(CM$11,[1]add!DH$2:DH$54,0))=TRUE,0,1)</f>
        <v>0</v>
      </c>
      <c r="CN14" s="4">
        <f>IF(ISNA(MATCH(CN$11,[1]add!DH$2:DH$54,0))=TRUE,0,1)</f>
        <v>0</v>
      </c>
      <c r="CO14" s="4">
        <f>IF(ISNA(MATCH(CO$11,[1]add!DH$2:DH$54,0))=TRUE,0,1)</f>
        <v>0</v>
      </c>
      <c r="CP14" s="4">
        <f>IF(ISNA(MATCH(CP$11,[1]add!DH$2:DH$54,0))=TRUE,0,1)</f>
        <v>0</v>
      </c>
      <c r="CQ14" s="4">
        <f>IF(ISNA(MATCH(CQ$11,[1]add!DH$2:DH$54,0))=TRUE,0,1)</f>
        <v>0</v>
      </c>
      <c r="CR14" s="4">
        <f>IF(ISNA(MATCH(CR$11,[1]add!DH$2:DH$54,0))=TRUE,0,1)</f>
        <v>0</v>
      </c>
      <c r="CS14" s="5">
        <v>1</v>
      </c>
      <c r="CT14" s="5">
        <v>1</v>
      </c>
      <c r="CU14" s="4">
        <f>IF(ISNA(MATCH(CU$11,[1]add!DH$2:DH$54,0))=TRUE,0,1)</f>
        <v>0</v>
      </c>
      <c r="CV14" s="4">
        <f>IF(ISNA(MATCH(CV$11,[1]add!DH$2:DH$54,0))=TRUE,0,1)</f>
        <v>0</v>
      </c>
      <c r="CW14" s="4">
        <f>IF(ISNA(MATCH(CW$11,[1]add!DH$2:DH$54,0))=TRUE,0,1)</f>
        <v>0</v>
      </c>
      <c r="CX14" s="4">
        <f>IF(ISNA(MATCH(CX$11,[1]add!DH$2:DH$54,0))=TRUE,0,1)</f>
        <v>0</v>
      </c>
      <c r="CY14" s="4">
        <f>IF(ISNA(MATCH(CY$11,[1]add!DH$2:DH$54,0))=TRUE,0,1)</f>
        <v>0</v>
      </c>
      <c r="CZ14" s="4">
        <f>IF(ISNA(MATCH(CZ$11,[1]add!DH$2:DH$54,0))=TRUE,0,1)</f>
        <v>0</v>
      </c>
      <c r="DA14" s="4">
        <f>IF(ISNA(MATCH(DA$11,[1]add!DH$2:DH$54,0))=TRUE,0,1)</f>
        <v>0</v>
      </c>
      <c r="DB14" s="4">
        <f>IF(ISNA(MATCH(DB$11,[1]add!DH$2:DH$54,0))=TRUE,0,1)</f>
        <v>0</v>
      </c>
      <c r="DC14" s="4">
        <f>IF(ISNA(MATCH(DC$11,[1]add!DH$2:DH$54,0))=TRUE,0,1)</f>
        <v>0</v>
      </c>
      <c r="DD14" s="4">
        <f>IF(ISNA(MATCH(DD$11,[1]add!DH$2:DH$54,0))=TRUE,0,1)</f>
        <v>0</v>
      </c>
      <c r="DE14" s="4">
        <f>IF(ISNA(MATCH(DE$11,[1]add!DH$2:DH$54,0))=TRUE,0,1)</f>
        <v>0</v>
      </c>
      <c r="DF14" s="4">
        <f>IF(ISNA(MATCH(DF$11,[1]add!DH$2:DH$54,0))=TRUE,0,1)</f>
        <v>0</v>
      </c>
      <c r="DG14" s="4">
        <f>IF(ISNA(MATCH(DG$11,[1]add!DH$2:DH$54,0))=TRUE,0,1)</f>
        <v>0</v>
      </c>
      <c r="DH14" s="4">
        <f>IF(ISNA(MATCH(DH$11,[1]add!DH$2:DH$54,0))=TRUE,0,1)</f>
        <v>0</v>
      </c>
      <c r="DI14" s="4">
        <f>IF(ISNA(MATCH(DI$11,[1]add!DH$2:DH$54,0))=TRUE,0,1)</f>
        <v>0</v>
      </c>
      <c r="DJ14" s="4">
        <f>IF(ISNA(MATCH(DJ$11,[1]add!DH$2:DH$54,0))=TRUE,0,1)</f>
        <v>0</v>
      </c>
      <c r="DK14" s="4">
        <f>IF(ISNA(MATCH(DK$11,[1]add!DH$2:DH$54,0))=TRUE,0,1)</f>
        <v>0</v>
      </c>
      <c r="DL14" s="4">
        <f>IF(ISNA(MATCH(DL$11,[1]add!DH$2:DH$54,0))=TRUE,0,1)</f>
        <v>0</v>
      </c>
      <c r="DM14" s="4">
        <f>IF(ISNA(MATCH(DM$11,[1]add!DH$2:DH$54,0))=TRUE,0,1)</f>
        <v>0</v>
      </c>
      <c r="DN14" s="4">
        <f>IF(ISNA(MATCH(DN$11,[1]add!DH$2:DH$54,0))=TRUE,0,1)</f>
        <v>0</v>
      </c>
    </row>
    <row r="15" spans="1:118" ht="15.6" x14ac:dyDescent="0.3">
      <c r="A15" s="7" t="s">
        <v>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5">
        <v>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</row>
    <row r="16" spans="1:118" ht="15.6" x14ac:dyDescent="0.3">
      <c r="A16" s="8" t="s">
        <v>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5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5">
        <v>1</v>
      </c>
      <c r="BB16" s="5">
        <v>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5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5">
        <v>1</v>
      </c>
      <c r="DK16" s="4">
        <v>0</v>
      </c>
      <c r="DL16" s="4">
        <v>0</v>
      </c>
      <c r="DM16" s="4">
        <v>0</v>
      </c>
      <c r="DN16" s="4">
        <v>0</v>
      </c>
    </row>
    <row r="17" spans="1:118" ht="15.6" x14ac:dyDescent="0.3">
      <c r="A17" s="8" t="s">
        <v>45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5">
        <v>1</v>
      </c>
      <c r="CR17" s="5">
        <v>1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5">
        <v>1</v>
      </c>
      <c r="DI17" s="5">
        <v>1</v>
      </c>
      <c r="DJ17" s="4">
        <v>0</v>
      </c>
      <c r="DK17" s="5">
        <v>1</v>
      </c>
      <c r="DL17" s="4">
        <v>0</v>
      </c>
      <c r="DM17" s="5">
        <v>1</v>
      </c>
      <c r="DN17" s="5">
        <v>1</v>
      </c>
    </row>
    <row r="18" spans="1:118" ht="15.6" x14ac:dyDescent="0.3">
      <c r="A18" s="1" t="s">
        <v>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5">
        <v>1</v>
      </c>
      <c r="AC18" s="1">
        <v>0</v>
      </c>
      <c r="AD18" s="1">
        <v>0</v>
      </c>
      <c r="AE18" s="5">
        <v>1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5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5">
        <v>1</v>
      </c>
      <c r="CX18" s="1">
        <v>0</v>
      </c>
      <c r="CY18" s="1">
        <v>0</v>
      </c>
      <c r="CZ18" s="1">
        <v>0</v>
      </c>
      <c r="DA18" s="5">
        <v>1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5">
        <v>1</v>
      </c>
      <c r="DH18" s="1">
        <v>0</v>
      </c>
      <c r="DI18" s="1">
        <v>0</v>
      </c>
      <c r="DJ18" s="1">
        <v>0</v>
      </c>
      <c r="DK18" s="1">
        <v>0</v>
      </c>
      <c r="DL18" s="5">
        <v>1</v>
      </c>
      <c r="DM18" s="1">
        <v>0</v>
      </c>
      <c r="DN18" s="1">
        <v>0</v>
      </c>
    </row>
    <row r="19" spans="1:118" ht="15.6" x14ac:dyDescent="0.3">
      <c r="A19" s="1" t="s">
        <v>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5">
        <v>1</v>
      </c>
      <c r="BB19" s="5">
        <v>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</row>
    <row r="20" spans="1:118" ht="15.6" x14ac:dyDescent="0.3">
      <c r="A20" s="1" t="s">
        <v>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5">
        <v>1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</row>
    <row r="21" spans="1:118" ht="15.6" x14ac:dyDescent="0.3">
      <c r="A21" s="9" t="s">
        <v>46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4">
        <f>IF(ISNA(MATCH(CB$11,[1]add!DN$2:DN$54,0))=TRUE,0,1)</f>
        <v>0</v>
      </c>
      <c r="CC21" s="4">
        <f>IF(ISNA(MATCH(CC$11,[1]add!DN$2:DN$54,0))=TRUE,0,1)</f>
        <v>0</v>
      </c>
      <c r="CD21" s="4">
        <f>IF(ISNA(MATCH(CD$11,[1]add!DN$2:DN$54,0))=TRUE,0,1)</f>
        <v>0</v>
      </c>
      <c r="CE21" s="4">
        <f>IF(ISNA(MATCH(CE$11,[1]add!DN$2:DN$54,0))=TRUE,0,1)</f>
        <v>0</v>
      </c>
      <c r="CF21" s="4">
        <f>IF(ISNA(MATCH(CF$11,[1]add!DN$2:DN$54,0))=TRUE,0,1)</f>
        <v>0</v>
      </c>
      <c r="CG21" s="4">
        <f>IF(ISNA(MATCH(CG$11,[1]add!DN$2:DN$54,0))=TRUE,0,1)</f>
        <v>0</v>
      </c>
      <c r="CH21" s="4">
        <f>IF(ISNA(MATCH(CH$11,[1]add!DN$2:DN$54,0))=TRUE,0,1)</f>
        <v>0</v>
      </c>
      <c r="CI21" s="4">
        <f>IF(ISNA(MATCH(CI$11,[1]add!DN$2:DN$54,0))=TRUE,0,1)</f>
        <v>0</v>
      </c>
      <c r="CJ21" s="4">
        <f>IF(ISNA(MATCH(CJ$11,[1]add!DN$2:DN$54,0))=TRUE,0,1)</f>
        <v>0</v>
      </c>
      <c r="CK21" s="4">
        <f>IF(ISNA(MATCH(CK$11,[1]add!DN$2:DN$54,0))=TRUE,0,1)</f>
        <v>0</v>
      </c>
      <c r="CL21" s="4">
        <f>IF(ISNA(MATCH(CL$11,[1]add!DN$2:DN$54,0))=TRUE,0,1)</f>
        <v>0</v>
      </c>
      <c r="CM21" s="4">
        <f>IF(ISNA(MATCH(CM$11,[1]add!DN$2:DN$54,0))=TRUE,0,1)</f>
        <v>0</v>
      </c>
      <c r="CN21" s="4">
        <f>IF(ISNA(MATCH(CN$11,[1]add!DN$2:DN$54,0))=TRUE,0,1)</f>
        <v>0</v>
      </c>
      <c r="CO21" s="4">
        <f>IF(ISNA(MATCH(CO$11,[1]add!DN$2:DN$54,0))=TRUE,0,1)</f>
        <v>0</v>
      </c>
      <c r="CP21" s="4">
        <f>IF(ISNA(MATCH(CP$11,[1]add!DN$2:DN$54,0))=TRUE,0,1)</f>
        <v>0</v>
      </c>
      <c r="CQ21" s="4">
        <f>IF(ISNA(MATCH(CQ$11,[1]add!DN$2:DN$54,0))=TRUE,0,1)</f>
        <v>0</v>
      </c>
      <c r="CR21" s="4">
        <f>IF(ISNA(MATCH(CR$11,[1]add!DN$2:DN$54,0))=TRUE,0,1)</f>
        <v>0</v>
      </c>
      <c r="CS21" s="4">
        <f>IF(ISNA(MATCH(CS$11,[1]add!DN$2:DN$54,0))=TRUE,0,1)</f>
        <v>0</v>
      </c>
      <c r="CT21" s="4">
        <f>IF(ISNA(MATCH(CT$11,[1]add!DN$2:DN$54,0))=TRUE,0,1)</f>
        <v>0</v>
      </c>
      <c r="CU21" s="4">
        <f>IF(ISNA(MATCH(CU$11,[1]add!DN$2:DN$54,0))=TRUE,0,1)</f>
        <v>0</v>
      </c>
      <c r="CV21" s="4">
        <f>IF(ISNA(MATCH(CV$11,[1]add!DN$2:DN$54,0))=TRUE,0,1)</f>
        <v>0</v>
      </c>
      <c r="CW21" s="4">
        <f>IF(ISNA(MATCH(CW$11,[1]add!DN$2:DN$54,0))=TRUE,0,1)</f>
        <v>0</v>
      </c>
      <c r="CX21" s="4">
        <f>IF(ISNA(MATCH(CX$11,[1]add!DN$2:DN$54,0))=TRUE,0,1)</f>
        <v>0</v>
      </c>
      <c r="CY21" s="4">
        <f>IF(ISNA(MATCH(CY$11,[1]add!DN$2:DN$54,0))=TRUE,0,1)</f>
        <v>0</v>
      </c>
      <c r="CZ21" s="4">
        <f>IF(ISNA(MATCH(CZ$11,[1]add!DN$2:DN$54,0))=TRUE,0,1)</f>
        <v>0</v>
      </c>
      <c r="DA21" s="4">
        <f>IF(ISNA(MATCH(DA$11,[1]add!DN$2:DN$54,0))=TRUE,0,1)</f>
        <v>0</v>
      </c>
      <c r="DB21" s="4">
        <f>IF(ISNA(MATCH(DB$11,[1]add!DN$2:DN$54,0))=TRUE,0,1)</f>
        <v>0</v>
      </c>
      <c r="DC21" s="4">
        <f>IF(ISNA(MATCH(DC$11,[1]add!DN$2:DN$54,0))=TRUE,0,1)</f>
        <v>0</v>
      </c>
      <c r="DD21" s="4">
        <f>IF(ISNA(MATCH(DD$11,[1]add!DN$2:DN$54,0))=TRUE,0,1)</f>
        <v>0</v>
      </c>
      <c r="DE21" s="4">
        <f>IF(ISNA(MATCH(DE$11,[1]add!DN$2:DN$54,0))=TRUE,0,1)</f>
        <v>0</v>
      </c>
      <c r="DF21" s="5">
        <v>1</v>
      </c>
      <c r="DG21" s="4">
        <f>IF(ISNA(MATCH(DG$11,[1]add!DN$2:DN$54,0))=TRUE,0,1)</f>
        <v>0</v>
      </c>
      <c r="DH21" s="4">
        <f>IF(ISNA(MATCH(DH$11,[1]add!DN$2:DN$54,0))=TRUE,0,1)</f>
        <v>0</v>
      </c>
      <c r="DI21" s="4">
        <f>IF(ISNA(MATCH(DI$11,[1]add!DN$2:DN$54,0))=TRUE,0,1)</f>
        <v>0</v>
      </c>
      <c r="DJ21" s="4">
        <f>IF(ISNA(MATCH(DJ$11,[1]add!DN$2:DN$54,0))=TRUE,0,1)</f>
        <v>0</v>
      </c>
      <c r="DK21" s="4">
        <f>IF(ISNA(MATCH(DK$11,[1]add!DN$2:DN$54,0))=TRUE,0,1)</f>
        <v>0</v>
      </c>
      <c r="DL21" s="4">
        <f>IF(ISNA(MATCH(DL$11,[1]add!DN$2:DN$54,0))=TRUE,0,1)</f>
        <v>0</v>
      </c>
      <c r="DM21" s="4">
        <f>IF(ISNA(MATCH(DM$11,[1]add!DN$2:DN$54,0))=TRUE,0,1)</f>
        <v>0</v>
      </c>
      <c r="DN21" s="4">
        <f>IF(ISNA(MATCH(DN$11,[1]add!DN$2:DN$54,0))=TRUE,0,1)</f>
        <v>0</v>
      </c>
    </row>
    <row r="22" spans="1:118" ht="15.6" x14ac:dyDescent="0.3">
      <c r="A22" s="10" t="s">
        <v>10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5">
        <v>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5">
        <v>1</v>
      </c>
      <c r="CO22" s="1">
        <v>0</v>
      </c>
      <c r="CP22" s="5">
        <v>1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5">
        <v>1</v>
      </c>
      <c r="CZ22" s="1">
        <v>0</v>
      </c>
      <c r="DA22" s="1">
        <v>0</v>
      </c>
      <c r="DB22" s="5">
        <v>1</v>
      </c>
      <c r="DC22" s="5">
        <v>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</row>
    <row r="23" spans="1:118" ht="15.6" x14ac:dyDescent="0.3">
      <c r="A23" s="8" t="s">
        <v>11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5">
        <v>1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5">
        <v>1</v>
      </c>
      <c r="BB23" s="5">
        <v>1</v>
      </c>
      <c r="BC23" s="5">
        <v>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5">
        <v>1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5">
        <v>1</v>
      </c>
      <c r="DN23" s="1">
        <v>0</v>
      </c>
    </row>
    <row r="24" spans="1:118" ht="15.6" x14ac:dyDescent="0.3">
      <c r="A24" s="7" t="s">
        <v>35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5">
        <v>1</v>
      </c>
      <c r="BK24" s="5">
        <v>1</v>
      </c>
      <c r="BL24" s="1">
        <v>0</v>
      </c>
      <c r="BM24" s="5">
        <v>1</v>
      </c>
      <c r="BN24" s="1">
        <v>0</v>
      </c>
      <c r="BO24" s="1">
        <v>0</v>
      </c>
      <c r="BP24" s="5">
        <v>1</v>
      </c>
      <c r="BQ24" s="5">
        <v>1</v>
      </c>
      <c r="BR24" s="1">
        <v>0</v>
      </c>
      <c r="BS24" s="5">
        <v>1</v>
      </c>
      <c r="BT24" s="5">
        <v>1</v>
      </c>
      <c r="BU24" s="5">
        <v>1</v>
      </c>
      <c r="BV24" s="5">
        <v>1</v>
      </c>
      <c r="BW24" s="1">
        <v>0</v>
      </c>
      <c r="BX24" s="1">
        <v>0</v>
      </c>
      <c r="BY24" s="5">
        <v>1</v>
      </c>
      <c r="BZ24" s="5">
        <v>1</v>
      </c>
      <c r="CA24" s="1">
        <v>0</v>
      </c>
      <c r="CB24" s="5">
        <v>1</v>
      </c>
      <c r="CC24" s="5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5">
        <v>1</v>
      </c>
      <c r="CP24" s="1">
        <v>0</v>
      </c>
      <c r="CQ24" s="1">
        <v>0</v>
      </c>
      <c r="CR24" s="1">
        <v>0</v>
      </c>
      <c r="CT24" s="5">
        <v>1</v>
      </c>
      <c r="CU24" s="1">
        <v>0</v>
      </c>
      <c r="CV24" s="5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</row>
    <row r="25" spans="1:118" ht="15.6" x14ac:dyDescent="0.3">
      <c r="A25" s="8" t="s">
        <v>12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5">
        <v>1</v>
      </c>
      <c r="BB25" s="5">
        <v>1</v>
      </c>
      <c r="BC25" s="5">
        <v>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</row>
    <row r="26" spans="1:118" ht="15.6" x14ac:dyDescent="0.3">
      <c r="A26" s="8" t="s">
        <v>13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5">
        <v>1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</row>
    <row r="27" spans="1:118" ht="15.6" x14ac:dyDescent="0.3">
      <c r="A27" s="11" t="s">
        <v>54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5">
        <v>1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</row>
    <row r="28" spans="1:118" ht="15.6" x14ac:dyDescent="0.3">
      <c r="A28" s="7" t="s">
        <v>14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5">
        <v>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5">
        <v>1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5">
        <v>1</v>
      </c>
      <c r="AC28" s="1">
        <v>0</v>
      </c>
      <c r="AD28" s="1">
        <v>0</v>
      </c>
      <c r="AE28" s="5">
        <v>1</v>
      </c>
      <c r="AF28" s="5">
        <v>1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5">
        <v>1</v>
      </c>
      <c r="AN28" s="1">
        <v>0</v>
      </c>
      <c r="AO28" s="5">
        <v>1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5">
        <v>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5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5">
        <v>1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</row>
    <row r="29" spans="1:118" ht="15.6" x14ac:dyDescent="0.3">
      <c r="A29" s="12" t="s">
        <v>15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5">
        <v>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5">
        <v>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5">
        <v>1</v>
      </c>
      <c r="CP29" s="1">
        <v>0</v>
      </c>
      <c r="CQ29" s="1">
        <v>0</v>
      </c>
      <c r="CR29" s="1">
        <v>0</v>
      </c>
      <c r="CS29" s="5">
        <v>1</v>
      </c>
      <c r="CT29" s="1">
        <v>0</v>
      </c>
      <c r="CU29" s="1">
        <v>0</v>
      </c>
      <c r="CV29" s="1">
        <v>0</v>
      </c>
      <c r="CW29" s="1">
        <v>0</v>
      </c>
      <c r="CX29" s="5">
        <v>1</v>
      </c>
      <c r="CY29" s="1">
        <v>0</v>
      </c>
      <c r="CZ29" s="1">
        <v>0</v>
      </c>
      <c r="DA29" s="5">
        <v>1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</row>
    <row r="30" spans="1:118" ht="15.6" x14ac:dyDescent="0.3">
      <c r="A30" s="11" t="s">
        <v>51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5">
        <v>1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</row>
    <row r="31" spans="1:118" ht="15.6" x14ac:dyDescent="0.3">
      <c r="A31" s="1" t="s">
        <v>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5">
        <v>1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5">
        <v>1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</row>
    <row r="32" spans="1:118" ht="15.6" x14ac:dyDescent="0.3">
      <c r="A32" s="10" t="s">
        <v>16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5">
        <v>1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5">
        <v>1</v>
      </c>
      <c r="CC32" s="5">
        <v>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5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5">
        <v>1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</row>
    <row r="33" spans="1:118" ht="15.6" x14ac:dyDescent="0.3">
      <c r="A33" s="11" t="s">
        <v>52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 s="5">
        <v>1</v>
      </c>
      <c r="CJ33" s="5">
        <v>1</v>
      </c>
      <c r="CK33" s="5">
        <v>1</v>
      </c>
      <c r="CL33" s="5">
        <v>1</v>
      </c>
      <c r="CM33">
        <v>0</v>
      </c>
      <c r="CN33">
        <v>0</v>
      </c>
      <c r="CO33">
        <v>0</v>
      </c>
      <c r="CP33">
        <v>0</v>
      </c>
      <c r="CQ33" s="5">
        <v>1</v>
      </c>
      <c r="CR33" s="5">
        <v>1</v>
      </c>
      <c r="CS33">
        <v>0</v>
      </c>
      <c r="CT33">
        <v>0</v>
      </c>
      <c r="CU33">
        <v>0</v>
      </c>
      <c r="CV33" s="5">
        <v>1</v>
      </c>
      <c r="CW33">
        <v>0</v>
      </c>
      <c r="CX33">
        <v>0</v>
      </c>
      <c r="CY33">
        <v>0</v>
      </c>
      <c r="CZ33" s="5">
        <v>1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 s="5">
        <v>1</v>
      </c>
      <c r="DH33">
        <v>0</v>
      </c>
      <c r="DI33" s="5">
        <v>1</v>
      </c>
      <c r="DJ33" s="5">
        <v>1</v>
      </c>
      <c r="DK33" s="5">
        <v>1</v>
      </c>
      <c r="DL33" s="5">
        <v>1</v>
      </c>
      <c r="DM33">
        <v>0</v>
      </c>
      <c r="DN33" s="5">
        <v>1</v>
      </c>
    </row>
    <row r="34" spans="1:118" ht="15.6" x14ac:dyDescent="0.3">
      <c r="A34" s="8" t="s">
        <v>17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5">
        <v>1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</row>
    <row r="35" spans="1:118" ht="15.6" x14ac:dyDescent="0.3">
      <c r="A35" s="10" t="s">
        <v>18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5">
        <v>1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5">
        <v>1</v>
      </c>
      <c r="BU35" s="1">
        <v>0</v>
      </c>
      <c r="BV35" s="1">
        <v>0</v>
      </c>
      <c r="BW35" s="1">
        <v>0</v>
      </c>
      <c r="BX35" s="5">
        <v>1</v>
      </c>
      <c r="BY35" s="5">
        <v>1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5">
        <v>1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</row>
    <row r="36" spans="1:118" ht="15.6" x14ac:dyDescent="0.3">
      <c r="A36" s="12" t="s">
        <v>19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5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5">
        <v>1</v>
      </c>
      <c r="BN36" s="1">
        <v>0</v>
      </c>
      <c r="BO36" s="1">
        <v>0</v>
      </c>
      <c r="BP36" s="5">
        <v>1</v>
      </c>
      <c r="BQ36" s="5">
        <v>1</v>
      </c>
      <c r="BR36" s="1">
        <v>0</v>
      </c>
      <c r="BS36" s="1">
        <v>0</v>
      </c>
      <c r="BT36" s="1">
        <v>0</v>
      </c>
      <c r="BU36" s="1">
        <v>0</v>
      </c>
      <c r="BV36" s="5">
        <v>1</v>
      </c>
      <c r="BW36" s="5">
        <v>1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</row>
    <row r="37" spans="1:118" ht="15.6" x14ac:dyDescent="0.3">
      <c r="A37" s="8" t="s">
        <v>20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5">
        <v>1</v>
      </c>
      <c r="H37" s="1">
        <v>0</v>
      </c>
      <c r="I37" s="5">
        <v>1</v>
      </c>
      <c r="J37" s="1">
        <v>0</v>
      </c>
      <c r="K37" s="1">
        <v>0</v>
      </c>
      <c r="L37" s="1">
        <v>0</v>
      </c>
      <c r="M37" s="1">
        <v>0</v>
      </c>
      <c r="N37" s="5">
        <v>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5">
        <v>1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</row>
    <row r="38" spans="1:118" ht="15.6" x14ac:dyDescent="0.3">
      <c r="A38" s="1" t="s">
        <v>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5">
        <v>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</row>
    <row r="39" spans="1:118" ht="15.6" x14ac:dyDescent="0.3">
      <c r="A39" s="10" t="s">
        <v>21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5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5">
        <v>1</v>
      </c>
      <c r="BU39" s="1">
        <v>0</v>
      </c>
      <c r="BV39" s="1">
        <v>0</v>
      </c>
      <c r="BW39" s="1">
        <v>0</v>
      </c>
      <c r="BX39" s="5">
        <v>1</v>
      </c>
      <c r="BY39" s="1">
        <v>0</v>
      </c>
      <c r="BZ39" s="5">
        <v>1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5">
        <v>1</v>
      </c>
      <c r="CI39" s="1">
        <v>0</v>
      </c>
      <c r="CJ39" s="1">
        <v>0</v>
      </c>
      <c r="CK39" s="1">
        <v>0</v>
      </c>
      <c r="CL39" s="5">
        <v>1</v>
      </c>
      <c r="CM39" s="1">
        <v>0</v>
      </c>
      <c r="CN39" s="1">
        <v>0</v>
      </c>
      <c r="CO39" s="1">
        <v>0</v>
      </c>
      <c r="CP39" s="5">
        <v>1</v>
      </c>
      <c r="CQ39" s="1">
        <v>0</v>
      </c>
      <c r="CR39" s="1">
        <v>0</v>
      </c>
      <c r="CS39" s="1">
        <v>0</v>
      </c>
      <c r="CT39" s="5">
        <v>1</v>
      </c>
      <c r="CU39" s="1">
        <v>0</v>
      </c>
      <c r="CV39" s="1">
        <v>0</v>
      </c>
      <c r="CW39" s="1">
        <v>0</v>
      </c>
      <c r="CX39" s="5">
        <v>1</v>
      </c>
      <c r="CY39" s="5">
        <v>1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5">
        <v>1</v>
      </c>
      <c r="DJ39" s="1">
        <v>0</v>
      </c>
      <c r="DK39" s="1">
        <v>0</v>
      </c>
      <c r="DL39" s="1">
        <v>0</v>
      </c>
      <c r="DM39" s="5">
        <v>1</v>
      </c>
      <c r="DN39" s="1">
        <v>0</v>
      </c>
    </row>
    <row r="40" spans="1:118" ht="15.6" x14ac:dyDescent="0.3">
      <c r="A40" s="12" t="s">
        <v>22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5">
        <v>1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</row>
    <row r="41" spans="1:118" ht="15.6" x14ac:dyDescent="0.3">
      <c r="A41" s="1" t="s">
        <v>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5">
        <v>1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</row>
    <row r="42" spans="1:118" ht="15.6" x14ac:dyDescent="0.3">
      <c r="A42" s="1" t="s">
        <v>6</v>
      </c>
      <c r="B42" s="5">
        <v>1</v>
      </c>
      <c r="C42" s="1">
        <v>0</v>
      </c>
      <c r="D42" s="1">
        <v>0</v>
      </c>
      <c r="E42" s="1">
        <v>0</v>
      </c>
      <c r="F42" s="1">
        <v>0</v>
      </c>
      <c r="G42" s="5">
        <v>1</v>
      </c>
      <c r="H42" s="1">
        <v>0</v>
      </c>
      <c r="I42" s="5">
        <v>1</v>
      </c>
      <c r="J42" s="5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5">
        <v>1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5">
        <v>1</v>
      </c>
      <c r="AC42" s="1">
        <v>0</v>
      </c>
      <c r="AD42" s="1">
        <v>0</v>
      </c>
      <c r="AE42" s="5">
        <v>1</v>
      </c>
      <c r="AF42" s="5">
        <v>1</v>
      </c>
      <c r="AG42" s="1">
        <v>0</v>
      </c>
      <c r="AH42" s="1">
        <v>0</v>
      </c>
      <c r="AI42" s="1">
        <v>0</v>
      </c>
      <c r="AJ42" s="1">
        <v>0</v>
      </c>
      <c r="AK42" s="5">
        <v>1</v>
      </c>
      <c r="AL42" s="5">
        <v>1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5">
        <v>1</v>
      </c>
      <c r="AW42" s="5">
        <v>1</v>
      </c>
      <c r="AX42" s="5">
        <v>1</v>
      </c>
      <c r="AY42" s="1">
        <v>0</v>
      </c>
      <c r="AZ42" s="1">
        <v>0</v>
      </c>
      <c r="BA42" s="5">
        <v>1</v>
      </c>
      <c r="BB42" s="1">
        <v>0</v>
      </c>
      <c r="BC42" s="1">
        <v>0</v>
      </c>
      <c r="BD42" s="5">
        <v>1</v>
      </c>
      <c r="BE42" s="1">
        <v>0</v>
      </c>
      <c r="BF42" s="1">
        <v>0</v>
      </c>
      <c r="BG42" s="1">
        <v>0</v>
      </c>
      <c r="BH42" s="5">
        <v>1</v>
      </c>
      <c r="BI42" s="5">
        <v>1</v>
      </c>
      <c r="BJ42" s="1">
        <v>0</v>
      </c>
      <c r="BK42" s="1">
        <v>0</v>
      </c>
      <c r="BL42" s="1">
        <v>0</v>
      </c>
      <c r="BM42" s="5">
        <v>1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5">
        <v>1</v>
      </c>
      <c r="BU42" s="1">
        <v>0</v>
      </c>
      <c r="BV42" s="1">
        <v>0</v>
      </c>
      <c r="BW42" s="1">
        <v>0</v>
      </c>
      <c r="BX42" s="5">
        <v>1</v>
      </c>
      <c r="BY42" s="5">
        <v>1</v>
      </c>
      <c r="BZ42" s="5">
        <v>1</v>
      </c>
      <c r="CA42" s="1">
        <v>0</v>
      </c>
      <c r="CB42" s="1">
        <v>0</v>
      </c>
      <c r="CC42" s="1">
        <v>0</v>
      </c>
      <c r="CD42" s="5">
        <v>1</v>
      </c>
      <c r="CE42" s="1">
        <v>0</v>
      </c>
      <c r="CF42" s="5">
        <v>1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5">
        <v>1</v>
      </c>
      <c r="CM42" s="1">
        <v>0</v>
      </c>
      <c r="CN42" s="5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5">
        <v>1</v>
      </c>
      <c r="CV42" s="1">
        <v>0</v>
      </c>
      <c r="CW42" s="1">
        <v>0</v>
      </c>
      <c r="CX42" s="5">
        <v>1</v>
      </c>
      <c r="CY42" s="5">
        <v>1</v>
      </c>
      <c r="CZ42" s="5">
        <v>1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</row>
    <row r="43" spans="1:118" ht="15.6" x14ac:dyDescent="0.3">
      <c r="A43" s="8" t="s">
        <v>23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5">
        <v>1</v>
      </c>
      <c r="I43" s="1">
        <v>0</v>
      </c>
      <c r="J43" s="5">
        <v>1</v>
      </c>
      <c r="K43" s="1">
        <v>0</v>
      </c>
      <c r="L43" s="1">
        <v>0</v>
      </c>
      <c r="M43" s="5">
        <v>1</v>
      </c>
      <c r="N43" s="5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5">
        <v>1</v>
      </c>
      <c r="BP43" s="1">
        <v>0</v>
      </c>
      <c r="BQ43" s="1">
        <v>0</v>
      </c>
      <c r="BR43" s="1">
        <v>0</v>
      </c>
      <c r="BS43" s="1">
        <v>0</v>
      </c>
      <c r="BT43" s="5">
        <v>1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5">
        <v>1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</row>
    <row r="44" spans="1:118" ht="15.6" x14ac:dyDescent="0.3">
      <c r="A44" s="12" t="s">
        <v>24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5">
        <v>1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</row>
    <row r="45" spans="1:118" ht="15.6" x14ac:dyDescent="0.3">
      <c r="A45" s="12" t="s">
        <v>25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5">
        <v>1</v>
      </c>
      <c r="AL45" s="5">
        <v>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5">
        <v>1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5">
        <v>1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</row>
    <row r="46" spans="1:118" ht="15.6" x14ac:dyDescent="0.3">
      <c r="A46" s="8" t="s">
        <v>26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5">
        <v>1</v>
      </c>
      <c r="J46" s="5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5">
        <v>1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5">
        <v>1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5">
        <v>1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</row>
    <row r="47" spans="1:118" ht="15.6" x14ac:dyDescent="0.3">
      <c r="A47" s="12" t="s">
        <v>27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5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5">
        <v>1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</row>
    <row r="48" spans="1:118" ht="15.6" x14ac:dyDescent="0.3">
      <c r="A48" s="10" t="s">
        <v>28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5">
        <v>1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5">
        <v>1</v>
      </c>
      <c r="BZ48" s="5">
        <v>1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</row>
    <row r="49" spans="1:118" ht="15.6" x14ac:dyDescent="0.3">
      <c r="A49" s="7" t="s">
        <v>29</v>
      </c>
      <c r="B49" s="5">
        <v>1</v>
      </c>
      <c r="C49" s="1">
        <v>0</v>
      </c>
      <c r="D49" s="1">
        <v>0</v>
      </c>
      <c r="E49" s="1">
        <v>0</v>
      </c>
      <c r="F49" s="5">
        <v>1</v>
      </c>
      <c r="G49" s="1">
        <v>0</v>
      </c>
      <c r="H49" s="5">
        <v>1</v>
      </c>
      <c r="I49" s="5">
        <v>1</v>
      </c>
      <c r="J49" s="5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5">
        <v>1</v>
      </c>
      <c r="S49" s="1">
        <v>0</v>
      </c>
      <c r="T49" s="1">
        <v>0</v>
      </c>
      <c r="U49" s="1">
        <v>0</v>
      </c>
      <c r="V49" s="5">
        <v>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5">
        <v>1</v>
      </c>
      <c r="AC49" s="1">
        <v>0</v>
      </c>
      <c r="AD49" s="1">
        <v>0</v>
      </c>
      <c r="AE49" s="5">
        <v>1</v>
      </c>
      <c r="AF49" s="5">
        <v>1</v>
      </c>
      <c r="AG49" s="1">
        <v>0</v>
      </c>
      <c r="AH49" s="1">
        <v>0</v>
      </c>
      <c r="AI49" s="5">
        <v>1</v>
      </c>
      <c r="AJ49" s="1">
        <v>0</v>
      </c>
      <c r="AK49" s="1">
        <v>0</v>
      </c>
      <c r="AL49" s="5">
        <v>1</v>
      </c>
      <c r="AM49" s="5">
        <v>1</v>
      </c>
      <c r="AN49" s="5">
        <v>1</v>
      </c>
      <c r="AO49" s="5">
        <v>1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5">
        <v>1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5">
        <v>1</v>
      </c>
      <c r="BB49" s="5">
        <v>1</v>
      </c>
      <c r="BC49" s="5">
        <v>1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5">
        <v>1</v>
      </c>
      <c r="BL49" s="1">
        <v>0</v>
      </c>
      <c r="BM49" s="1">
        <v>0</v>
      </c>
      <c r="BN49" s="5">
        <v>1</v>
      </c>
      <c r="BO49" s="5">
        <v>1</v>
      </c>
      <c r="BP49" s="1">
        <v>0</v>
      </c>
      <c r="BQ49" s="1">
        <v>0</v>
      </c>
      <c r="BR49" s="1">
        <v>0</v>
      </c>
      <c r="BS49" s="5">
        <v>1</v>
      </c>
      <c r="BT49" s="5">
        <v>1</v>
      </c>
      <c r="BU49" s="5">
        <v>1</v>
      </c>
      <c r="BV49" s="1">
        <v>0</v>
      </c>
      <c r="BW49" s="5">
        <v>1</v>
      </c>
      <c r="BX49" s="1">
        <v>0</v>
      </c>
      <c r="BY49" s="5">
        <v>1</v>
      </c>
      <c r="BZ49" s="5">
        <v>1</v>
      </c>
      <c r="CA49" s="1">
        <v>0</v>
      </c>
      <c r="CB49" s="1">
        <v>0</v>
      </c>
      <c r="CC49" s="5">
        <v>1</v>
      </c>
      <c r="CD49" s="1">
        <v>0</v>
      </c>
      <c r="CE49" s="1">
        <v>0</v>
      </c>
      <c r="CF49" s="5">
        <v>1</v>
      </c>
      <c r="CG49" s="5">
        <v>1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5">
        <v>1</v>
      </c>
      <c r="CN49" s="5">
        <v>1</v>
      </c>
      <c r="CO49" s="1">
        <v>0</v>
      </c>
      <c r="CP49" s="5">
        <v>1</v>
      </c>
      <c r="CQ49" s="1">
        <v>0</v>
      </c>
      <c r="CR49" s="1">
        <v>0</v>
      </c>
      <c r="CS49" s="1">
        <v>0</v>
      </c>
      <c r="CT49" s="1">
        <v>0</v>
      </c>
      <c r="CU49" s="5">
        <v>1</v>
      </c>
      <c r="CV49" s="1">
        <v>0</v>
      </c>
      <c r="CW49" s="1">
        <v>0</v>
      </c>
      <c r="CX49" s="1">
        <v>0</v>
      </c>
      <c r="CY49" s="1">
        <v>0</v>
      </c>
      <c r="CZ49" s="5">
        <v>1</v>
      </c>
      <c r="DA49" s="1">
        <v>0</v>
      </c>
      <c r="DB49" s="5">
        <v>1</v>
      </c>
      <c r="DC49" s="5">
        <v>1</v>
      </c>
      <c r="DD49" s="5">
        <v>1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</row>
    <row r="50" spans="1:118" ht="15.6" x14ac:dyDescent="0.3">
      <c r="A50" s="12" t="s">
        <v>30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5">
        <v>1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</row>
    <row r="51" spans="1:118" ht="15.6" x14ac:dyDescent="0.3">
      <c r="A51" s="8" t="s">
        <v>31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5">
        <v>1</v>
      </c>
      <c r="BB51" s="5">
        <v>1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5">
        <v>1</v>
      </c>
      <c r="BL51" s="1">
        <v>0</v>
      </c>
      <c r="BM51" s="1">
        <v>0</v>
      </c>
      <c r="BN51" s="1">
        <v>0</v>
      </c>
      <c r="BO51" s="1">
        <v>0</v>
      </c>
      <c r="BP51" s="5">
        <v>1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5">
        <v>1</v>
      </c>
      <c r="BY51" s="1">
        <v>0</v>
      </c>
      <c r="BZ51" s="5">
        <v>1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</row>
    <row r="52" spans="1:118" ht="15.6" x14ac:dyDescent="0.3">
      <c r="A52" s="10" t="s">
        <v>32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5">
        <v>1</v>
      </c>
      <c r="AJ52" s="1">
        <v>0</v>
      </c>
      <c r="AK52" s="1">
        <v>0</v>
      </c>
      <c r="AL52" s="5">
        <v>1</v>
      </c>
      <c r="AM52" s="1">
        <v>0</v>
      </c>
      <c r="AN52" s="1">
        <v>0</v>
      </c>
      <c r="AO52" s="5">
        <v>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5">
        <v>1</v>
      </c>
      <c r="BL52" s="1">
        <v>0</v>
      </c>
      <c r="BM52" s="1">
        <v>0</v>
      </c>
      <c r="BN52" s="1">
        <v>0</v>
      </c>
      <c r="BO52" s="5">
        <v>1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</row>
    <row r="53" spans="1:118" ht="15.6" x14ac:dyDescent="0.3">
      <c r="A53" s="7" t="s">
        <v>33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5">
        <v>1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5">
        <v>1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5">
        <v>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</row>
    <row r="54" spans="1:118" ht="15.6" x14ac:dyDescent="0.3">
      <c r="A54" s="9" t="s">
        <v>47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5">
        <v>1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</row>
    <row r="55" spans="1:118" ht="18.600000000000001" customHeight="1" x14ac:dyDescent="0.3">
      <c r="A55" s="9" t="s">
        <v>48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5">
        <v>1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5">
        <v>1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</row>
    <row r="56" spans="1:118" ht="15.6" x14ac:dyDescent="0.3">
      <c r="A56" s="9" t="s">
        <v>49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5">
        <v>1</v>
      </c>
      <c r="CD56" s="1">
        <v>0</v>
      </c>
      <c r="CE56" s="5">
        <v>1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5">
        <v>1</v>
      </c>
      <c r="CN56" s="5">
        <v>1</v>
      </c>
      <c r="CO56" s="1">
        <v>0</v>
      </c>
      <c r="CP56" s="5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5">
        <v>1</v>
      </c>
      <c r="CY56" s="5">
        <v>1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5">
        <v>1</v>
      </c>
      <c r="DG56" s="5">
        <v>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5">
        <v>1</v>
      </c>
      <c r="DN56" s="5">
        <v>1</v>
      </c>
    </row>
    <row r="57" spans="1:118" ht="15.6" x14ac:dyDescent="0.3">
      <c r="A57" s="9" t="s">
        <v>50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5">
        <v>1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5">
        <v>1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</row>
    <row r="58" spans="1:118" ht="15.6" x14ac:dyDescent="0.3">
      <c r="A58" s="11" t="s">
        <v>53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5">
        <v>1</v>
      </c>
      <c r="CB58" s="2">
        <f>IF(ISNA(MATCH(CB$11,[1]add!EC$2:EC$54,0))=TRUE,0,1)</f>
        <v>0</v>
      </c>
      <c r="CC58" s="2">
        <f>IF(ISNA(MATCH(CC$11,[1]add!EC$2:EC$54,0))=TRUE,0,1)</f>
        <v>0</v>
      </c>
      <c r="CD58" s="2">
        <f>IF(ISNA(MATCH(CD$11,[1]add!EC$2:EC$54,0))=TRUE,0,1)</f>
        <v>0</v>
      </c>
      <c r="CE58" s="2">
        <f>IF(ISNA(MATCH(CE$11,[1]add!EC$2:EC$54,0))=TRUE,0,1)</f>
        <v>0</v>
      </c>
      <c r="CF58" s="2">
        <f>IF(ISNA(MATCH(CF$11,[1]add!EC$2:EC$54,0))=TRUE,0,1)</f>
        <v>0</v>
      </c>
      <c r="CG58" s="2">
        <f>IF(ISNA(MATCH(CG$11,[1]add!EC$2:EC$54,0))=TRUE,0,1)</f>
        <v>0</v>
      </c>
      <c r="CH58" s="2">
        <f>IF(ISNA(MATCH(CH$11,[1]add!EC$2:EC$54,0))=TRUE,0,1)</f>
        <v>0</v>
      </c>
      <c r="CI58" s="2">
        <f>IF(ISNA(MATCH(CI$11,[1]add!EC$2:EC$54,0))=TRUE,0,1)</f>
        <v>0</v>
      </c>
      <c r="CJ58" s="2">
        <f>IF(ISNA(MATCH(CJ$11,[1]add!EC$2:EC$54,0))=TRUE,0,1)</f>
        <v>0</v>
      </c>
      <c r="CK58" s="2">
        <f>IF(ISNA(MATCH(CK$11,[1]add!EC$2:EC$54,0))=TRUE,0,1)</f>
        <v>0</v>
      </c>
      <c r="CL58" s="2">
        <f>IF(ISNA(MATCH(CL$11,[1]add!EC$2:EC$54,0))=TRUE,0,1)</f>
        <v>0</v>
      </c>
      <c r="CM58" s="2">
        <f>IF(ISNA(MATCH(CM$11,[1]add!EC$2:EC$54,0))=TRUE,0,1)</f>
        <v>0</v>
      </c>
      <c r="CN58" s="2">
        <f>IF(ISNA(MATCH(CN$11,[1]add!EC$2:EC$54,0))=TRUE,0,1)</f>
        <v>0</v>
      </c>
      <c r="CO58" s="2">
        <f>IF(ISNA(MATCH(CO$11,[1]add!EC$2:EC$54,0))=TRUE,0,1)</f>
        <v>0</v>
      </c>
      <c r="CP58" s="2">
        <f>IF(ISNA(MATCH(CP$11,[1]add!EC$2:EC$54,0))=TRUE,0,1)</f>
        <v>0</v>
      </c>
      <c r="CQ58" s="2">
        <f>IF(ISNA(MATCH(CQ$11,[1]add!EC$2:EC$54,0))=TRUE,0,1)</f>
        <v>0</v>
      </c>
      <c r="CR58" s="2">
        <f>IF(ISNA(MATCH(CR$11,[1]add!EC$2:EC$54,0))=TRUE,0,1)</f>
        <v>0</v>
      </c>
      <c r="CS58" s="2">
        <f>IF(ISNA(MATCH(CS$11,[1]add!EC$2:EC$54,0))=TRUE,0,1)</f>
        <v>0</v>
      </c>
      <c r="CT58" s="2">
        <f>IF(ISNA(MATCH(CT$11,[1]add!EC$2:EC$54,0))=TRUE,0,1)</f>
        <v>0</v>
      </c>
      <c r="CU58" s="2">
        <f>IF(ISNA(MATCH(CU$11,[1]add!EC$2:EC$54,0))=TRUE,0,1)</f>
        <v>0</v>
      </c>
      <c r="CV58" s="2">
        <f>IF(ISNA(MATCH(CV$11,[1]add!EC$2:EC$54,0))=TRUE,0,1)</f>
        <v>0</v>
      </c>
      <c r="CW58" s="2">
        <f>IF(ISNA(MATCH(CW$11,[1]add!EC$2:EC$54,0))=TRUE,0,1)</f>
        <v>0</v>
      </c>
      <c r="CX58" s="2">
        <f>IF(ISNA(MATCH(CX$11,[1]add!EC$2:EC$54,0))=TRUE,0,1)</f>
        <v>0</v>
      </c>
      <c r="CY58" s="2">
        <f>IF(ISNA(MATCH(CY$11,[1]add!EC$2:EC$54,0))=TRUE,0,1)</f>
        <v>0</v>
      </c>
      <c r="CZ58" s="2">
        <f>IF(ISNA(MATCH(CZ$11,[1]add!EC$2:EC$54,0))=TRUE,0,1)</f>
        <v>0</v>
      </c>
      <c r="DA58" s="2">
        <f>IF(ISNA(MATCH(DA$11,[1]add!EC$2:EC$54,0))=TRUE,0,1)</f>
        <v>0</v>
      </c>
      <c r="DB58" s="2">
        <f>IF(ISNA(MATCH(DB$11,[1]add!EC$2:EC$54,0))=TRUE,0,1)</f>
        <v>0</v>
      </c>
      <c r="DC58" s="2">
        <f>IF(ISNA(MATCH(DC$11,[1]add!EC$2:EC$54,0))=TRUE,0,1)</f>
        <v>0</v>
      </c>
      <c r="DD58" s="2">
        <f>IF(ISNA(MATCH(DD$11,[1]add!EC$2:EC$54,0))=TRUE,0,1)</f>
        <v>0</v>
      </c>
      <c r="DE58" s="2">
        <f>IF(ISNA(MATCH(DE$11,[1]add!EC$2:EC$54,0))=TRUE,0,1)</f>
        <v>0</v>
      </c>
      <c r="DF58" s="2">
        <f>IF(ISNA(MATCH(DF$11,[1]add!EC$2:EC$54,0))=TRUE,0,1)</f>
        <v>0</v>
      </c>
      <c r="DG58" s="2">
        <f>IF(ISNA(MATCH(DG$11,[1]add!EC$2:EC$54,0))=TRUE,0,1)</f>
        <v>0</v>
      </c>
      <c r="DH58" s="2">
        <f>IF(ISNA(MATCH(DH$11,[1]add!EC$2:EC$54,0))=TRUE,0,1)</f>
        <v>0</v>
      </c>
      <c r="DI58" s="2">
        <f>IF(ISNA(MATCH(DI$11,[1]add!EC$2:EC$54,0))=TRUE,0,1)</f>
        <v>0</v>
      </c>
      <c r="DJ58" s="2">
        <f>IF(ISNA(MATCH(DJ$11,[1]add!EC$2:EC$54,0))=TRUE,0,1)</f>
        <v>0</v>
      </c>
      <c r="DK58" s="2">
        <f>IF(ISNA(MATCH(DK$11,[1]add!EC$2:EC$54,0))=TRUE,0,1)</f>
        <v>0</v>
      </c>
      <c r="DL58" s="2">
        <f>IF(ISNA(MATCH(DL$11,[1]add!EC$2:EC$54,0))=TRUE,0,1)</f>
        <v>0</v>
      </c>
      <c r="DM58" s="2">
        <f>IF(ISNA(MATCH(DM$11,[1]add!EC$2:EC$54,0))=TRUE,0,1)</f>
        <v>0</v>
      </c>
      <c r="DN58" s="2">
        <f>IF(ISNA(MATCH(DN$11,[1]add!EC$2:EC$54,0))=TRUE,0,1)</f>
        <v>0</v>
      </c>
    </row>
    <row r="59" spans="1:118" ht="15.6" x14ac:dyDescent="0.3">
      <c r="A59" s="7" t="s">
        <v>34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5">
        <v>1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</row>
    <row r="63" spans="1:118" ht="15.6" x14ac:dyDescent="0.3">
      <c r="A63" s="17"/>
    </row>
    <row r="64" spans="1:118" ht="15.6" x14ac:dyDescent="0.3">
      <c r="A64" s="17"/>
    </row>
    <row r="65" spans="1:1" ht="15.6" x14ac:dyDescent="0.3">
      <c r="A65" s="20"/>
    </row>
    <row r="66" spans="1:1" ht="15.6" x14ac:dyDescent="0.3">
      <c r="A66" s="17"/>
    </row>
  </sheetData>
  <hyperlinks>
    <hyperlink ref="B9" r:id="rId1" xr:uid="{51C5F3A6-CEF5-4281-8442-14BAC41FDF9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Дадыкин</dc:creator>
  <cp:lastModifiedBy>Иван Дадыкин</cp:lastModifiedBy>
  <dcterms:created xsi:type="dcterms:W3CDTF">2024-09-07T10:17:18Z</dcterms:created>
  <dcterms:modified xsi:type="dcterms:W3CDTF">2025-12-11T14:28:22Z</dcterms:modified>
</cp:coreProperties>
</file>